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er\КПИ\р.с\2022\English\"/>
    </mc:Choice>
  </mc:AlternateContent>
  <bookViews>
    <workbookView xWindow="0" yWindow="0" windowWidth="16392" windowHeight="5352"/>
  </bookViews>
  <sheets>
    <sheet name="+2021 (МЕ) " sheetId="1" r:id="rId1"/>
  </sheets>
  <definedNames>
    <definedName name="_xlnm.Print_Area" localSheetId="0">'+2021 (МЕ) '!$A$1:$BF$132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96" i="1" l="1"/>
  <c r="AS90" i="1"/>
  <c r="AS91" i="1"/>
  <c r="AS92" i="1"/>
  <c r="AS93" i="1"/>
  <c r="AS94" i="1"/>
  <c r="AS95" i="1"/>
  <c r="AS86" i="1"/>
  <c r="AS87" i="1"/>
  <c r="AS88" i="1"/>
  <c r="AS89" i="1"/>
  <c r="AS80" i="1"/>
  <c r="AS81" i="1"/>
  <c r="AS82" i="1"/>
  <c r="AS83" i="1"/>
  <c r="AS84" i="1"/>
  <c r="AS85" i="1"/>
  <c r="AS77" i="1"/>
  <c r="AS78" i="1"/>
  <c r="AS79" i="1"/>
  <c r="AS66" i="1"/>
  <c r="AS67" i="1"/>
  <c r="AS68" i="1"/>
  <c r="AS69" i="1"/>
  <c r="AS70" i="1"/>
  <c r="AS71" i="1"/>
  <c r="AS72" i="1"/>
  <c r="AS73" i="1"/>
  <c r="AS74" i="1"/>
  <c r="AS75" i="1"/>
  <c r="AS76" i="1"/>
  <c r="AS65" i="1"/>
  <c r="AI118" i="1"/>
  <c r="AS118" i="1"/>
  <c r="AO118" i="1"/>
  <c r="AM118" i="1"/>
  <c r="AM119" i="1" s="1"/>
  <c r="AY120" i="1"/>
  <c r="AZ120" i="1"/>
  <c r="BA120" i="1"/>
  <c r="BB120" i="1"/>
  <c r="AX120" i="1"/>
  <c r="AV120" i="1"/>
  <c r="AW120" i="1"/>
  <c r="AU120" i="1"/>
  <c r="AY97" i="1"/>
  <c r="AZ97" i="1"/>
  <c r="BA97" i="1"/>
  <c r="BB97" i="1"/>
  <c r="AV97" i="1"/>
  <c r="AW97" i="1"/>
  <c r="AX97" i="1"/>
  <c r="AX96" i="1"/>
  <c r="AI78" i="1"/>
  <c r="AI77" i="1"/>
  <c r="AV62" i="1" l="1"/>
  <c r="AW62" i="1"/>
  <c r="AX62" i="1"/>
  <c r="AY62" i="1"/>
  <c r="AZ62" i="1"/>
  <c r="BA62" i="1"/>
  <c r="BB62" i="1"/>
  <c r="AU62" i="1"/>
  <c r="AV96" i="1"/>
  <c r="AW96" i="1"/>
  <c r="AY96" i="1"/>
  <c r="AZ96" i="1"/>
  <c r="BA96" i="1"/>
  <c r="BB96" i="1"/>
  <c r="AU96" i="1"/>
  <c r="AU97" i="1" s="1"/>
  <c r="AK119" i="1"/>
  <c r="AS119" i="1"/>
  <c r="AI119" i="1"/>
  <c r="AK118" i="1"/>
  <c r="AO119" i="1"/>
  <c r="AO120" i="1" s="1"/>
  <c r="AQ118" i="1"/>
  <c r="AQ119" i="1" s="1"/>
  <c r="AG118" i="1"/>
  <c r="AG119" i="1" s="1"/>
  <c r="W97" i="1"/>
  <c r="Y97" i="1"/>
  <c r="AA97" i="1"/>
  <c r="AC97" i="1"/>
  <c r="AE97" i="1"/>
  <c r="U97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65" i="1"/>
  <c r="AK96" i="1" s="1"/>
  <c r="AM96" i="1"/>
  <c r="AO96" i="1"/>
  <c r="AO97" i="1" s="1"/>
  <c r="AQ96" i="1"/>
  <c r="AQ97" i="1" s="1"/>
  <c r="AG96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45" i="1"/>
  <c r="AK44" i="1"/>
  <c r="AM62" i="1"/>
  <c r="AO62" i="1"/>
  <c r="AQ62" i="1"/>
  <c r="AG62" i="1"/>
  <c r="AQ120" i="1" l="1"/>
  <c r="AM97" i="1"/>
  <c r="AM120" i="1" s="1"/>
  <c r="AG97" i="1"/>
  <c r="AG120" i="1" s="1"/>
  <c r="AK62" i="1"/>
  <c r="AK97" i="1" s="1"/>
  <c r="AK120" i="1" s="1"/>
  <c r="Q30" i="1" l="1"/>
  <c r="Q29" i="1"/>
  <c r="Q28" i="1"/>
  <c r="E31" i="1"/>
  <c r="Q31" i="1" s="1"/>
  <c r="AI92" i="1"/>
  <c r="AI90" i="1"/>
  <c r="AI89" i="1"/>
  <c r="AI87" i="1"/>
  <c r="AI85" i="1"/>
  <c r="AI83" i="1"/>
  <c r="AI82" i="1"/>
  <c r="AI81" i="1"/>
  <c r="AI80" i="1"/>
  <c r="AI75" i="1"/>
  <c r="AI74" i="1" l="1"/>
  <c r="AI73" i="1"/>
  <c r="AI72" i="1"/>
  <c r="AI96" i="1" s="1"/>
  <c r="AI61" i="1"/>
  <c r="AS61" i="1" s="1"/>
  <c r="AI60" i="1"/>
  <c r="AS60" i="1" s="1"/>
  <c r="AI59" i="1"/>
  <c r="AS59" i="1" s="1"/>
  <c r="AI58" i="1"/>
  <c r="AS58" i="1" s="1"/>
  <c r="AI57" i="1"/>
  <c r="AS57" i="1" s="1"/>
  <c r="AI56" i="1"/>
  <c r="AS56" i="1" s="1"/>
  <c r="AI55" i="1"/>
  <c r="AI54" i="1"/>
  <c r="AS54" i="1" s="1"/>
  <c r="AI53" i="1"/>
  <c r="AS53" i="1" s="1"/>
  <c r="AI52" i="1"/>
  <c r="AS52" i="1" s="1"/>
  <c r="AI51" i="1"/>
  <c r="AS51" i="1" s="1"/>
  <c r="AI50" i="1"/>
  <c r="AS50" i="1" s="1"/>
  <c r="AI49" i="1"/>
  <c r="AS49" i="1" s="1"/>
  <c r="AI48" i="1"/>
  <c r="AS48" i="1" s="1"/>
  <c r="AI47" i="1"/>
  <c r="AS47" i="1" s="1"/>
  <c r="AI46" i="1"/>
  <c r="AS46" i="1" s="1"/>
  <c r="AI45" i="1"/>
  <c r="AS45" i="1" s="1"/>
  <c r="AI44" i="1"/>
  <c r="AS44" i="1" l="1"/>
  <c r="AS62" i="1" s="1"/>
  <c r="AS97" i="1" s="1"/>
  <c r="AS120" i="1" s="1"/>
  <c r="AI62" i="1"/>
  <c r="AI97" i="1" s="1"/>
  <c r="AI120" i="1" s="1"/>
  <c r="AS55" i="1"/>
  <c r="W119" i="1" l="1"/>
  <c r="U119" i="1"/>
  <c r="Y119" i="1"/>
  <c r="W120" i="1" l="1"/>
  <c r="U120" i="1"/>
  <c r="Y120" i="1"/>
  <c r="F18" i="1" l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</calcChain>
</file>

<file path=xl/sharedStrings.xml><?xml version="1.0" encoding="utf-8"?>
<sst xmlns="http://schemas.openxmlformats.org/spreadsheetml/2006/main" count="333" uniqueCount="252">
  <si>
    <t>MINISTRY OF EDUCATION AND SCIENCE OF UKRAINE</t>
  </si>
  <si>
    <t>National Technical University of Ukraine "Igor Sikorsky Kyiv Polytechnic Institute"</t>
  </si>
  <si>
    <t>CURRICULUM</t>
  </si>
  <si>
    <t>Level</t>
  </si>
  <si>
    <t>Bachelor</t>
  </si>
  <si>
    <t>Form of study</t>
  </si>
  <si>
    <t>full-time</t>
  </si>
  <si>
    <t>Speciality</t>
  </si>
  <si>
    <t>Faculty (Institute)</t>
  </si>
  <si>
    <t>Qualification</t>
  </si>
  <si>
    <t>Study duration</t>
  </si>
  <si>
    <t>Base level</t>
  </si>
  <si>
    <r>
      <t xml:space="preserve"> </t>
    </r>
    <r>
      <rPr>
        <b/>
        <sz val="18"/>
        <rFont val="Arial"/>
        <family val="2"/>
        <charset val="204"/>
      </rPr>
      <t>І. Schedule of educational process</t>
    </r>
  </si>
  <si>
    <t>YEAR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</si>
  <si>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</si>
  <si>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</si>
  <si>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</si>
  <si>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</si>
  <si>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</si>
  <si>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</si>
  <si>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</si>
  <si>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</si>
  <si>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</si>
  <si>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</si>
  <si>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</si>
  <si>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I</t>
  </si>
  <si>
    <t>E</t>
  </si>
  <si>
    <t>H</t>
  </si>
  <si>
    <t>II</t>
  </si>
  <si>
    <t>III</t>
  </si>
  <si>
    <t>IV</t>
  </si>
  <si>
    <t>P</t>
  </si>
  <si>
    <t>R</t>
  </si>
  <si>
    <t>A</t>
  </si>
  <si>
    <t>Examination</t>
  </si>
  <si>
    <t>Practice</t>
  </si>
  <si>
    <t>Research</t>
  </si>
  <si>
    <t>Assessment</t>
  </si>
  <si>
    <t>Holiday</t>
  </si>
  <si>
    <t>III. Practice</t>
  </si>
  <si>
    <t>Total</t>
  </si>
  <si>
    <t>Type of practice</t>
  </si>
  <si>
    <t>Weeks</t>
  </si>
  <si>
    <t>Subjects</t>
  </si>
  <si>
    <t>Form of graduates assessment
(exam, graduation project)</t>
  </si>
  <si>
    <t>V. Plan of Educational process</t>
  </si>
  <si>
    <t>Code</t>
  </si>
  <si>
    <t>Exams</t>
  </si>
  <si>
    <t>Lectures</t>
  </si>
  <si>
    <t>TOTAL</t>
  </si>
  <si>
    <t>APPROVED</t>
  </si>
  <si>
    <t>Graduation Department</t>
  </si>
  <si>
    <t>(full-time, part-time)</t>
  </si>
  <si>
    <t xml:space="preserve">3 years 10 months </t>
  </si>
  <si>
    <t>Symbols:</t>
  </si>
  <si>
    <t xml:space="preserve">IV. Graduates assessment </t>
  </si>
  <si>
    <t>Distribution for terms (semesters)</t>
  </si>
  <si>
    <t>Number of hours</t>
  </si>
  <si>
    <t>Learning period</t>
  </si>
  <si>
    <t>Final tests</t>
  </si>
  <si>
    <t xml:space="preserve">Self-study </t>
  </si>
  <si>
    <t xml:space="preserve">Laboratory </t>
  </si>
  <si>
    <t>II. Summary table of  time budget (Weeks)</t>
  </si>
  <si>
    <t>ECTS Credits</t>
  </si>
  <si>
    <t>Practical</t>
  </si>
  <si>
    <t>Full Secondary Education</t>
  </si>
  <si>
    <t>February</t>
  </si>
  <si>
    <t>Igor Sikorsky Kyiv Polytechnic Institute</t>
  </si>
  <si>
    <t>_____________  Mykhaylo ILCHENKO</t>
  </si>
  <si>
    <t>1.1. General training cycle</t>
  </si>
  <si>
    <t xml:space="preserve"> 1.2. Vocational training cycle</t>
  </si>
  <si>
    <t>Мodule test</t>
  </si>
  <si>
    <t xml:space="preserve"> Head of Academic Council </t>
  </si>
  <si>
    <t xml:space="preserve">by Academic Council </t>
  </si>
  <si>
    <t xml:space="preserve">Еducational components </t>
  </si>
  <si>
    <t>1. NORMATIVE educational components</t>
  </si>
  <si>
    <t>2. ELECTIVE educational components</t>
  </si>
  <si>
    <t>TOTAL of NORMATIVE educational components</t>
  </si>
  <si>
    <t>TOTAL of ELECTIVE educational components</t>
  </si>
  <si>
    <t>Total number of Part 1.1</t>
  </si>
  <si>
    <t>Сlassroom studies</t>
  </si>
  <si>
    <t>Calculation,   graphic, calculation and graphic assignment</t>
  </si>
  <si>
    <t>Home test</t>
  </si>
  <si>
    <t>Total number of Part 2.1</t>
  </si>
  <si>
    <t>Total number of Part 2.2</t>
  </si>
  <si>
    <t>Total number of Part 1.2</t>
  </si>
  <si>
    <t>Term (Semester)</t>
  </si>
  <si>
    <t>Total number of classroom studies</t>
  </si>
  <si>
    <t>Field of Study</t>
  </si>
  <si>
    <t>Essay, abstract</t>
  </si>
  <si>
    <t>Distribution of classroom studies hours per week</t>
  </si>
  <si>
    <t>1 year</t>
  </si>
  <si>
    <t>2 year</t>
  </si>
  <si>
    <t>3 year</t>
  </si>
  <si>
    <t>4 year</t>
  </si>
  <si>
    <t>Terms</t>
  </si>
  <si>
    <t>Number of weeks in each term</t>
  </si>
  <si>
    <t>Courseworks</t>
  </si>
  <si>
    <t>Course  projects</t>
  </si>
  <si>
    <t>2.1. General training cycle (Elective educational components from University catalogue)</t>
  </si>
  <si>
    <t>2.2. Vocational training cycle (Elective educational components from Interfaculty/Faculty/Department catalogue)</t>
  </si>
  <si>
    <t>Educational and Professional programme</t>
  </si>
  <si>
    <t>ZО 1</t>
  </si>
  <si>
    <t>ZО 2</t>
  </si>
  <si>
    <t>History of Ukrainian Culture</t>
  </si>
  <si>
    <t>ZО 3</t>
  </si>
  <si>
    <t>ZО 4.1</t>
  </si>
  <si>
    <t>ZО 4.2</t>
  </si>
  <si>
    <t>ZО 5</t>
  </si>
  <si>
    <t>Philosophy</t>
  </si>
  <si>
    <t>ZО 6</t>
  </si>
  <si>
    <t>Science of law</t>
  </si>
  <si>
    <t>ZО 7.1</t>
  </si>
  <si>
    <t>ZО 7.2</t>
  </si>
  <si>
    <t>ZО 8</t>
  </si>
  <si>
    <t>History of Economics and Economic Concept</t>
  </si>
  <si>
    <t>ZО 9.1</t>
  </si>
  <si>
    <t>ZО 9.2</t>
  </si>
  <si>
    <t>ZО 10</t>
  </si>
  <si>
    <t>Theory of Probability and Mathematical Statistics</t>
  </si>
  <si>
    <t>ZО 11.1</t>
  </si>
  <si>
    <t>ZО 11.2</t>
  </si>
  <si>
    <t>ZО 12</t>
  </si>
  <si>
    <t>Management</t>
  </si>
  <si>
    <t>ZО 13</t>
  </si>
  <si>
    <t>Socially responsible marketing</t>
  </si>
  <si>
    <t>ZО 14</t>
  </si>
  <si>
    <t>Statistics</t>
  </si>
  <si>
    <t>1, 2</t>
  </si>
  <si>
    <t>PО 1</t>
  </si>
  <si>
    <t>Economic Theory</t>
  </si>
  <si>
    <t>PО 2</t>
  </si>
  <si>
    <t>Regional Economics</t>
  </si>
  <si>
    <t>PО 3</t>
  </si>
  <si>
    <t>Money and Credit</t>
  </si>
  <si>
    <t>PО 4</t>
  </si>
  <si>
    <t>Macroeconomics</t>
  </si>
  <si>
    <t>PО 5</t>
  </si>
  <si>
    <t>Microeconomics</t>
  </si>
  <si>
    <t>PО 6</t>
  </si>
  <si>
    <t>Optimization Methods and Models</t>
  </si>
  <si>
    <t>PО 7</t>
  </si>
  <si>
    <t>Finances</t>
  </si>
  <si>
    <t>PО 8</t>
  </si>
  <si>
    <t>Economics of Enterprise</t>
  </si>
  <si>
    <t>PО 9</t>
  </si>
  <si>
    <t>Econometrics</t>
  </si>
  <si>
    <t>PО 10</t>
  </si>
  <si>
    <t>Accounting</t>
  </si>
  <si>
    <t>PО 11</t>
  </si>
  <si>
    <t>Economics of Labour and Social Labour Relations</t>
  </si>
  <si>
    <t>PО 12</t>
  </si>
  <si>
    <t>International Economics</t>
  </si>
  <si>
    <t>PО 13</t>
  </si>
  <si>
    <t>Integration Processes:Introduction to Specialty</t>
  </si>
  <si>
    <t>PО 14</t>
  </si>
  <si>
    <t>National economy</t>
  </si>
  <si>
    <t>PО 15</t>
  </si>
  <si>
    <t>International Economic Activity of Ukraine</t>
  </si>
  <si>
    <t>PО 16</t>
  </si>
  <si>
    <t>Economic Analysis of International Business</t>
  </si>
  <si>
    <t>PО 17</t>
  </si>
  <si>
    <t>PО 18</t>
  </si>
  <si>
    <t>International Insurance</t>
  </si>
  <si>
    <t>PО 19</t>
  </si>
  <si>
    <t>International Accounts and Currency Operations</t>
  </si>
  <si>
    <t>PО 20</t>
  </si>
  <si>
    <t>PО 21</t>
  </si>
  <si>
    <t>PО 22</t>
  </si>
  <si>
    <t>PО 23</t>
  </si>
  <si>
    <t>Investment</t>
  </si>
  <si>
    <t>PО 24</t>
  </si>
  <si>
    <t>Investment. Coursework</t>
  </si>
  <si>
    <t>PО 25</t>
  </si>
  <si>
    <t>Economics of Foreign Countries</t>
  </si>
  <si>
    <t>Economics of Foreign Countries. Coursework</t>
  </si>
  <si>
    <t>PО 28</t>
  </si>
  <si>
    <t>PО 29</t>
  </si>
  <si>
    <t>Multinational Corporations</t>
  </si>
  <si>
    <t>PО 30</t>
  </si>
  <si>
    <t>Multinational Corporations. Coursework</t>
  </si>
  <si>
    <t>PО 31</t>
  </si>
  <si>
    <t>Pre-diploma Practice</t>
  </si>
  <si>
    <t>ZВ 1</t>
  </si>
  <si>
    <t>Educational component 1 of the GU-Catalog</t>
  </si>
  <si>
    <t>ZВ 2</t>
  </si>
  <si>
    <t>Educational component 2 of the GU-Catalog</t>
  </si>
  <si>
    <t>PВ 1</t>
  </si>
  <si>
    <t>Educational component 1 of the F-Catalog</t>
  </si>
  <si>
    <t>PВ 2</t>
  </si>
  <si>
    <t>Educational component 2 of the F-Catalog</t>
  </si>
  <si>
    <t>PВ 3</t>
  </si>
  <si>
    <t>Educational component 3 of the F-Catalog</t>
  </si>
  <si>
    <t>PВ 4</t>
  </si>
  <si>
    <t>Educational component 4 of the F-Catalog</t>
  </si>
  <si>
    <t>PВ 5</t>
  </si>
  <si>
    <t>Educational component 5 of the F-Catalog</t>
  </si>
  <si>
    <t>PВ 6</t>
  </si>
  <si>
    <t>Educational component 6 of the F-Catalog</t>
  </si>
  <si>
    <t>PВ 7</t>
  </si>
  <si>
    <t>Educational component 7 of the F-Catalog</t>
  </si>
  <si>
    <t>PВ 8</t>
  </si>
  <si>
    <t>Educational component 8 of the F-Catalog</t>
  </si>
  <si>
    <t>PВ 9</t>
  </si>
  <si>
    <t>Educational component 9 of the F-Catalog</t>
  </si>
  <si>
    <t>PВ 10</t>
  </si>
  <si>
    <t>Educational component 10 of the F-Catalog</t>
  </si>
  <si>
    <t>PВ 11</t>
  </si>
  <si>
    <t>Educational component 11 of the F-Catalog</t>
  </si>
  <si>
    <t>PВ 12</t>
  </si>
  <si>
    <t>Educational component 12 of the F-Catalog</t>
  </si>
  <si>
    <t>PВ 13</t>
  </si>
  <si>
    <t>Educational component 13 of the F-Catalog</t>
  </si>
  <si>
    <t>PВ 14</t>
  </si>
  <si>
    <t>Educational component 14 of the F-Catalog</t>
  </si>
  <si>
    <t>051 "Economics"</t>
  </si>
  <si>
    <t xml:space="preserve">  International Economics</t>
  </si>
  <si>
    <t xml:space="preserve">                                Management and Marketing</t>
  </si>
  <si>
    <t>Bachelor of Economics</t>
  </si>
  <si>
    <t xml:space="preserve">Pre-diploma Practice     
Pre-diploma Practice     
</t>
  </si>
  <si>
    <t>8</t>
  </si>
  <si>
    <t>5</t>
  </si>
  <si>
    <t xml:space="preserve">
Pre-diploma Practice     
</t>
  </si>
  <si>
    <t xml:space="preserve">Diploma Thesis       
</t>
  </si>
  <si>
    <t xml:space="preserve">Defence of Diploma Thesis       
</t>
  </si>
  <si>
    <t xml:space="preserve">
</t>
  </si>
  <si>
    <t xml:space="preserve">05 "Social and behavioral sciences"
</t>
  </si>
  <si>
    <t xml:space="preserve">Diploma Thesis </t>
  </si>
  <si>
    <t>PО 26.1</t>
  </si>
  <si>
    <t>PО 26.2</t>
  </si>
  <si>
    <t>PО 27</t>
  </si>
  <si>
    <r>
      <t xml:space="preserve">Dean of the Faculty  </t>
    </r>
    <r>
      <rPr>
        <b/>
        <sz val="18"/>
        <rFont val="Arial"/>
        <family val="2"/>
      </rPr>
      <t>_____________ /  Marina KRAVCHENKO /</t>
    </r>
  </si>
  <si>
    <t>Head of the SMC   ________________/ Serhii VOITKO /</t>
  </si>
  <si>
    <t>Head of the Department   ________________/Serhii VOITKO /</t>
  </si>
  <si>
    <t>(Enrolment 2021)</t>
  </si>
  <si>
    <t>(мeeting protocol  № __ from  ________ 2022)</t>
  </si>
  <si>
    <t>Foreign Language:Practical foreign language course I</t>
  </si>
  <si>
    <t>Foreign Language:Practical foreign language course II</t>
  </si>
  <si>
    <t>Foreign Language for Professional Purposes: Practical Foreign Language Course for Professional Communication I</t>
  </si>
  <si>
    <t>Foreign Language for Professional Purposes: Practical Foreign Language Course for Professional Communication II</t>
  </si>
  <si>
    <t>Mathematics for Economists: Higher Mathematics I</t>
  </si>
  <si>
    <t>Mathematics for Economists: Higher Mathematics II</t>
  </si>
  <si>
    <t>Informatics: Informatics I</t>
  </si>
  <si>
    <t>Informatics: Informatics II</t>
  </si>
  <si>
    <t>Ukrainian Language for Professional Purposes</t>
  </si>
  <si>
    <t>Basics of a Healthy Lifestyle</t>
  </si>
  <si>
    <t>Functional-Cost Analysis</t>
  </si>
  <si>
    <t>European Integration</t>
  </si>
  <si>
    <t>European Integration. Coursework</t>
  </si>
  <si>
    <t>International Financial System: International Financial Relations</t>
  </si>
  <si>
    <t>International Financial System: Basics of International Finance</t>
  </si>
  <si>
    <t>International financial system:  Basics of international finance. Coursework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</si>
</sst>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8"/>
      <name val="Arial"/>
      <family val="2"/>
    </font>
    <font>
      <b/>
      <sz val="18"/>
      <name val="Arial"/>
      <family val="2"/>
    </font>
    <font>
      <sz val="30"/>
      <name val="Arial"/>
      <family val="2"/>
      <charset val="204"/>
    </font>
    <font>
      <b/>
      <sz val="30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6"/>
      <name val="Arial"/>
      <family val="2"/>
    </font>
    <font>
      <sz val="16"/>
      <name val="Arial"/>
      <family val="2"/>
      <charset val="204"/>
    </font>
    <font>
      <b/>
      <sz val="11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18"/>
      <name val="Arial"/>
      <family val="2"/>
      <charset val="204"/>
    </font>
    <font>
      <b/>
      <i/>
      <sz val="18"/>
      <name val="Arial"/>
      <family val="2"/>
      <charset val="204"/>
    </font>
    <font>
      <b/>
      <sz val="18"/>
      <name val="Arial Cyr"/>
      <charset val="204"/>
    </font>
    <font>
      <b/>
      <sz val="16"/>
      <color rgb="FFFF0000"/>
      <name val="Arial"/>
      <family val="2"/>
      <charset val="204"/>
    </font>
    <font>
      <b/>
      <sz val="15"/>
      <name val="Arial"/>
      <family val="2"/>
    </font>
    <font>
      <i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8"/>
      <name val="Arial"/>
      <family val="2"/>
    </font>
    <font>
      <sz val="12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5">
    <xf numFmtId="0" fontId="0" fillId="0" borderId="0" xfId="0"/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Protection="1"/>
    <xf numFmtId="0" fontId="6" fillId="0" borderId="0" xfId="0" applyFont="1" applyFill="1" applyBorder="1" applyProtection="1"/>
    <xf numFmtId="49" fontId="1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1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/>
    <xf numFmtId="0" fontId="16" fillId="0" borderId="0" xfId="0" applyFont="1" applyFill="1" applyBorder="1" applyProtection="1"/>
    <xf numFmtId="0" fontId="27" fillId="0" borderId="0" xfId="0" applyFont="1" applyFill="1" applyBorder="1" applyProtection="1"/>
    <xf numFmtId="49" fontId="28" fillId="0" borderId="0" xfId="0" applyNumberFormat="1" applyFont="1" applyFill="1" applyBorder="1" applyAlignment="1" applyProtection="1">
      <alignment horizontal="left" vertical="justify"/>
    </xf>
    <xf numFmtId="49" fontId="16" fillId="0" borderId="0" xfId="0" applyNumberFormat="1" applyFont="1" applyFill="1" applyBorder="1" applyAlignment="1" applyProtection="1">
      <alignment horizontal="center" vertical="justify" wrapText="1"/>
    </xf>
    <xf numFmtId="49" fontId="24" fillId="0" borderId="0" xfId="0" applyNumberFormat="1" applyFont="1" applyFill="1" applyBorder="1" applyAlignment="1" applyProtection="1">
      <alignment horizontal="center" vertical="justify" wrapText="1"/>
    </xf>
    <xf numFmtId="0" fontId="1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justify"/>
    </xf>
    <xf numFmtId="0" fontId="21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/>
    </xf>
    <xf numFmtId="11" fontId="16" fillId="0" borderId="0" xfId="0" applyNumberFormat="1" applyFont="1" applyFill="1" applyBorder="1" applyAlignment="1" applyProtection="1">
      <alignment horizontal="left" vertical="justify" wrapText="1"/>
    </xf>
    <xf numFmtId="0" fontId="15" fillId="0" borderId="0" xfId="0" applyFont="1" applyFill="1" applyBorder="1" applyProtection="1"/>
    <xf numFmtId="11" fontId="21" fillId="0" borderId="0" xfId="0" applyNumberFormat="1" applyFont="1" applyFill="1" applyBorder="1" applyAlignment="1" applyProtection="1">
      <alignment horizontal="center" wrapText="1"/>
    </xf>
    <xf numFmtId="0" fontId="24" fillId="0" borderId="0" xfId="0" applyNumberFormat="1" applyFont="1" applyFill="1" applyBorder="1" applyAlignment="1" applyProtection="1">
      <alignment horizontal="left" vertical="justify"/>
    </xf>
    <xf numFmtId="49" fontId="24" fillId="0" borderId="0" xfId="0" applyNumberFormat="1" applyFont="1" applyFill="1" applyBorder="1" applyAlignment="1" applyProtection="1">
      <alignment horizontal="center" vertical="justify"/>
    </xf>
    <xf numFmtId="49" fontId="24" fillId="0" borderId="0" xfId="0" applyNumberFormat="1" applyFont="1" applyFill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horizontal="left" vertical="justify"/>
    </xf>
    <xf numFmtId="0" fontId="16" fillId="0" borderId="0" xfId="0" applyFont="1" applyFill="1" applyBorder="1" applyAlignment="1" applyProtection="1">
      <alignment vertical="justify"/>
    </xf>
    <xf numFmtId="0" fontId="16" fillId="0" borderId="0" xfId="0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>
      <alignment horizontal="center" vertical="justify" wrapText="1"/>
    </xf>
    <xf numFmtId="0" fontId="9" fillId="0" borderId="0" xfId="0" applyFont="1" applyFill="1" applyBorder="1" applyAlignment="1" applyProtection="1"/>
    <xf numFmtId="11" fontId="15" fillId="0" borderId="0" xfId="0" applyNumberFormat="1" applyFont="1" applyFill="1" applyBorder="1" applyAlignment="1" applyProtection="1">
      <alignment horizontal="left" vertical="justify" wrapText="1"/>
    </xf>
    <xf numFmtId="0" fontId="21" fillId="0" borderId="0" xfId="0" applyFont="1" applyFill="1" applyBorder="1" applyProtection="1"/>
    <xf numFmtId="49" fontId="16" fillId="0" borderId="0" xfId="0" applyNumberFormat="1" applyFont="1" applyFill="1" applyBorder="1" applyAlignment="1" applyProtection="1">
      <alignment horizontal="left" vertical="justify"/>
    </xf>
    <xf numFmtId="49" fontId="24" fillId="0" borderId="0" xfId="0" applyNumberFormat="1" applyFont="1" applyFill="1" applyBorder="1" applyAlignment="1" applyProtection="1">
      <alignment horizontal="left" vertical="justify"/>
    </xf>
    <xf numFmtId="0" fontId="24" fillId="0" borderId="0" xfId="0" applyNumberFormat="1" applyFont="1" applyFill="1" applyBorder="1" applyAlignment="1" applyProtection="1">
      <alignment horizontal="center" vertical="justify"/>
    </xf>
    <xf numFmtId="49" fontId="27" fillId="0" borderId="0" xfId="0" applyNumberFormat="1" applyFont="1" applyFill="1" applyBorder="1" applyAlignment="1" applyProtection="1">
      <alignment horizontal="left" vertical="justify" wrapText="1"/>
    </xf>
    <xf numFmtId="0" fontId="2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16" fillId="0" borderId="0" xfId="0" applyFont="1" applyFill="1" applyBorder="1"/>
    <xf numFmtId="0" fontId="10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center" vertical="justify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justify"/>
    </xf>
    <xf numFmtId="49" fontId="25" fillId="0" borderId="0" xfId="0" applyNumberFormat="1" applyFont="1" applyFill="1" applyBorder="1" applyAlignment="1" applyProtection="1">
      <alignment horizontal="right" vertical="justify"/>
    </xf>
    <xf numFmtId="0" fontId="24" fillId="0" borderId="0" xfId="0" applyFont="1" applyFill="1" applyBorder="1" applyAlignment="1" applyProtection="1">
      <alignment vertical="top"/>
    </xf>
    <xf numFmtId="0" fontId="0" fillId="0" borderId="0" xfId="0" applyFont="1" applyFill="1" applyAlignment="1" applyProtection="1"/>
    <xf numFmtId="0" fontId="31" fillId="0" borderId="0" xfId="0" applyFont="1" applyFill="1" applyBorder="1" applyProtection="1"/>
    <xf numFmtId="49" fontId="32" fillId="0" borderId="0" xfId="0" applyNumberFormat="1" applyFont="1" applyFill="1" applyBorder="1" applyAlignment="1" applyProtection="1">
      <alignment horizontal="left" vertical="justify"/>
    </xf>
    <xf numFmtId="0" fontId="30" fillId="0" borderId="0" xfId="0" applyFont="1" applyFill="1" applyBorder="1" applyAlignment="1"/>
    <xf numFmtId="0" fontId="31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1" fillId="0" borderId="1" xfId="0" applyFont="1" applyFill="1" applyBorder="1" applyProtection="1"/>
    <xf numFmtId="0" fontId="11" fillId="0" borderId="1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vertical="top"/>
    </xf>
    <xf numFmtId="0" fontId="18" fillId="0" borderId="0" xfId="0" applyFont="1" applyFill="1" applyBorder="1" applyProtection="1"/>
    <xf numFmtId="0" fontId="18" fillId="0" borderId="1" xfId="0" applyFont="1" applyFill="1" applyBorder="1" applyProtection="1"/>
    <xf numFmtId="0" fontId="10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/>
    <xf numFmtId="0" fontId="20" fillId="0" borderId="0" xfId="0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 textRotation="90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horizontal="left"/>
    </xf>
    <xf numFmtId="0" fontId="23" fillId="0" borderId="13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left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49" fontId="15" fillId="0" borderId="0" xfId="0" applyNumberFormat="1" applyFont="1" applyFill="1" applyBorder="1" applyAlignment="1" applyProtection="1">
      <alignment horizontal="center" vertical="justify"/>
    </xf>
    <xf numFmtId="0" fontId="15" fillId="0" borderId="0" xfId="0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left" vertical="justify"/>
    </xf>
    <xf numFmtId="0" fontId="2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left" vertical="top"/>
    </xf>
    <xf numFmtId="49" fontId="22" fillId="0" borderId="0" xfId="0" applyNumberFormat="1" applyFont="1" applyFill="1" applyBorder="1" applyAlignment="1" applyProtection="1">
      <alignment horizontal="center" vertical="justify" wrapText="1"/>
    </xf>
    <xf numFmtId="0" fontId="31" fillId="0" borderId="0" xfId="0" applyFont="1" applyFill="1" applyBorder="1" applyAlignment="1" applyProtection="1"/>
    <xf numFmtId="0" fontId="23" fillId="0" borderId="41" xfId="0" applyNumberFormat="1" applyFont="1" applyFill="1" applyBorder="1" applyAlignment="1" applyProtection="1">
      <alignment horizontal="left"/>
    </xf>
    <xf numFmtId="0" fontId="23" fillId="0" borderId="29" xfId="0" applyNumberFormat="1" applyFont="1" applyFill="1" applyBorder="1" applyAlignment="1" applyProtection="1">
      <alignment horizontal="left"/>
    </xf>
    <xf numFmtId="49" fontId="33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" fillId="0" borderId="18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left" vertical="top" wrapText="1"/>
    </xf>
    <xf numFmtId="0" fontId="1" fillId="0" borderId="20" xfId="0" applyNumberFormat="1" applyFont="1" applyFill="1" applyBorder="1" applyAlignment="1" applyProtection="1">
      <alignment horizontal="left" vertical="top" wrapText="1"/>
    </xf>
    <xf numFmtId="0" fontId="1" fillId="0" borderId="20" xfId="0" applyNumberFormat="1" applyFont="1" applyFill="1" applyBorder="1" applyAlignment="1" applyProtection="1">
      <alignment vertical="top" wrapText="1"/>
    </xf>
    <xf numFmtId="0" fontId="1" fillId="0" borderId="20" xfId="0" applyNumberFormat="1" applyFont="1" applyFill="1" applyBorder="1" applyProtection="1"/>
    <xf numFmtId="0" fontId="1" fillId="0" borderId="20" xfId="0" applyNumberFormat="1" applyFont="1" applyFill="1" applyBorder="1" applyAlignment="1" applyProtection="1">
      <alignment horizontal="left"/>
    </xf>
    <xf numFmtId="49" fontId="1" fillId="0" borderId="20" xfId="0" applyNumberFormat="1" applyFont="1" applyFill="1" applyBorder="1" applyAlignment="1" applyProtection="1">
      <alignment horizontal="left"/>
    </xf>
    <xf numFmtId="0" fontId="1" fillId="0" borderId="19" xfId="0" applyFont="1" applyFill="1" applyBorder="1" applyAlignment="1" applyProtection="1">
      <alignment horizontal="left"/>
    </xf>
    <xf numFmtId="0" fontId="0" fillId="0" borderId="26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3" fillId="0" borderId="3" xfId="0" applyFont="1" applyFill="1" applyBorder="1" applyAlignment="1">
      <alignment horizontal="left"/>
    </xf>
    <xf numFmtId="0" fontId="4" fillId="0" borderId="26" xfId="0" applyFont="1" applyFill="1" applyBorder="1" applyProtection="1"/>
    <xf numFmtId="0" fontId="5" fillId="0" borderId="3" xfId="0" applyFont="1" applyFill="1" applyBorder="1" applyAlignment="1" applyProtection="1">
      <alignment horizontal="left"/>
    </xf>
    <xf numFmtId="0" fontId="6" fillId="0" borderId="26" xfId="0" applyFont="1" applyFill="1" applyBorder="1" applyProtection="1"/>
    <xf numFmtId="0" fontId="6" fillId="0" borderId="3" xfId="0" applyFont="1" applyFill="1" applyBorder="1" applyProtection="1"/>
    <xf numFmtId="0" fontId="1" fillId="0" borderId="26" xfId="0" applyFont="1" applyFill="1" applyBorder="1" applyAlignment="1" applyProtection="1">
      <alignment horizontal="left"/>
    </xf>
    <xf numFmtId="0" fontId="1" fillId="0" borderId="3" xfId="0" applyFont="1" applyFill="1" applyBorder="1" applyProtection="1"/>
    <xf numFmtId="0" fontId="1" fillId="0" borderId="26" xfId="0" applyFont="1" applyFill="1" applyBorder="1" applyProtection="1"/>
    <xf numFmtId="0" fontId="11" fillId="0" borderId="26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/>
    </xf>
    <xf numFmtId="0" fontId="23" fillId="0" borderId="26" xfId="0" applyFont="1" applyFill="1" applyBorder="1" applyAlignment="1" applyProtection="1">
      <alignment horizontal="left"/>
    </xf>
    <xf numFmtId="0" fontId="23" fillId="0" borderId="3" xfId="0" applyFont="1" applyFill="1" applyBorder="1" applyAlignment="1" applyProtection="1">
      <alignment horizontal="left"/>
    </xf>
    <xf numFmtId="0" fontId="25" fillId="0" borderId="26" xfId="0" applyFont="1" applyFill="1" applyBorder="1" applyAlignment="1" applyProtection="1">
      <alignment horizontal="left"/>
    </xf>
    <xf numFmtId="0" fontId="15" fillId="0" borderId="26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26" xfId="0" applyFont="1" applyFill="1" applyBorder="1" applyAlignment="1" applyProtection="1">
      <alignment horizontal="left"/>
    </xf>
    <xf numFmtId="0" fontId="23" fillId="0" borderId="26" xfId="0" applyFont="1" applyFill="1" applyBorder="1" applyAlignment="1" applyProtection="1">
      <alignment horizontal="center"/>
    </xf>
    <xf numFmtId="0" fontId="23" fillId="0" borderId="3" xfId="0" applyFont="1" applyFill="1" applyBorder="1" applyAlignment="1" applyProtection="1"/>
    <xf numFmtId="0" fontId="9" fillId="0" borderId="26" xfId="0" applyFont="1" applyFill="1" applyBorder="1" applyProtection="1"/>
    <xf numFmtId="0" fontId="9" fillId="0" borderId="3" xfId="0" applyFont="1" applyFill="1" applyBorder="1" applyProtection="1"/>
    <xf numFmtId="0" fontId="27" fillId="0" borderId="26" xfId="0" applyFont="1" applyFill="1" applyBorder="1" applyProtection="1"/>
    <xf numFmtId="0" fontId="30" fillId="0" borderId="26" xfId="0" applyFont="1" applyFill="1" applyBorder="1" applyAlignment="1"/>
    <xf numFmtId="0" fontId="31" fillId="0" borderId="3" xfId="0" applyFont="1" applyFill="1" applyBorder="1" applyProtection="1"/>
    <xf numFmtId="0" fontId="12" fillId="0" borderId="21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11" fontId="1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/>
    <xf numFmtId="0" fontId="24" fillId="0" borderId="3" xfId="0" applyNumberFormat="1" applyFont="1" applyFill="1" applyBorder="1" applyAlignment="1" applyProtection="1">
      <alignment horizontal="center" vertical="center"/>
    </xf>
    <xf numFmtId="0" fontId="27" fillId="0" borderId="3" xfId="0" applyFont="1" applyFill="1" applyBorder="1" applyProtection="1"/>
    <xf numFmtId="0" fontId="15" fillId="0" borderId="0" xfId="0" applyNumberFormat="1" applyFont="1" applyFill="1" applyBorder="1" applyAlignment="1" applyProtection="1">
      <alignment horizontal="left" vertical="justify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justify" wrapText="1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top"/>
    </xf>
    <xf numFmtId="0" fontId="17" fillId="0" borderId="12" xfId="0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24" fillId="0" borderId="15" xfId="0" applyNumberFormat="1" applyFont="1" applyFill="1" applyBorder="1" applyAlignment="1" applyProtection="1">
      <alignment horizontal="center" vertical="center"/>
    </xf>
    <xf numFmtId="0" fontId="24" fillId="0" borderId="16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24" fillId="0" borderId="1" xfId="0" applyFont="1" applyFill="1" applyBorder="1" applyAlignment="1" applyProtection="1">
      <alignment vertical="top"/>
    </xf>
    <xf numFmtId="0" fontId="18" fillId="0" borderId="0" xfId="0" applyFont="1" applyFill="1" applyBorder="1" applyAlignment="1" applyProtection="1">
      <alignment vertical="top"/>
    </xf>
    <xf numFmtId="0" fontId="9" fillId="0" borderId="1" xfId="0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49" fontId="11" fillId="0" borderId="0" xfId="0" applyNumberFormat="1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49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left" vertical="top"/>
    </xf>
    <xf numFmtId="49" fontId="11" fillId="0" borderId="1" xfId="0" applyNumberFormat="1" applyFont="1" applyFill="1" applyBorder="1" applyAlignment="1" applyProtection="1">
      <alignment vertical="top"/>
    </xf>
    <xf numFmtId="49" fontId="1" fillId="0" borderId="0" xfId="0" applyNumberFormat="1" applyFont="1" applyFill="1" applyBorder="1" applyAlignment="1" applyProtection="1">
      <alignment vertical="top"/>
    </xf>
    <xf numFmtId="49" fontId="13" fillId="0" borderId="0" xfId="0" applyNumberFormat="1" applyFont="1" applyFill="1" applyBorder="1" applyAlignment="1" applyProtection="1">
      <alignment vertical="top"/>
    </xf>
    <xf numFmtId="49" fontId="15" fillId="0" borderId="0" xfId="0" applyNumberFormat="1" applyFont="1" applyFill="1" applyBorder="1" applyAlignment="1" applyProtection="1">
      <alignment vertical="top"/>
    </xf>
    <xf numFmtId="0" fontId="11" fillId="0" borderId="1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 wrapText="1"/>
    </xf>
    <xf numFmtId="0" fontId="13" fillId="0" borderId="12" xfId="0" applyFont="1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center" vertical="center" textRotation="90" wrapText="1"/>
    </xf>
    <xf numFmtId="0" fontId="20" fillId="0" borderId="0" xfId="0" applyFont="1" applyFill="1" applyBorder="1" applyProtection="1"/>
    <xf numFmtId="0" fontId="13" fillId="0" borderId="26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5" fillId="0" borderId="26" xfId="0" applyFont="1" applyFill="1" applyBorder="1" applyProtection="1"/>
    <xf numFmtId="0" fontId="15" fillId="0" borderId="3" xfId="0" applyFont="1" applyFill="1" applyBorder="1" applyProtection="1"/>
    <xf numFmtId="0" fontId="20" fillId="0" borderId="26" xfId="0" applyFont="1" applyFill="1" applyBorder="1" applyProtection="1"/>
    <xf numFmtId="0" fontId="20" fillId="0" borderId="3" xfId="0" applyFont="1" applyFill="1" applyBorder="1" applyProtection="1"/>
    <xf numFmtId="0" fontId="36" fillId="0" borderId="26" xfId="0" applyFont="1" applyFill="1" applyBorder="1" applyProtection="1"/>
    <xf numFmtId="0" fontId="36" fillId="0" borderId="0" xfId="0" applyFont="1" applyFill="1" applyBorder="1" applyProtection="1"/>
    <xf numFmtId="0" fontId="36" fillId="0" borderId="3" xfId="0" applyFont="1" applyFill="1" applyBorder="1" applyProtection="1"/>
    <xf numFmtId="0" fontId="39" fillId="0" borderId="0" xfId="0" applyFont="1" applyFill="1" applyBorder="1" applyProtection="1"/>
    <xf numFmtId="0" fontId="38" fillId="0" borderId="0" xfId="0" applyNumberFormat="1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49" fontId="38" fillId="0" borderId="0" xfId="0" applyNumberFormat="1" applyFont="1" applyFill="1" applyBorder="1" applyAlignment="1" applyProtection="1">
      <alignment vertical="top"/>
    </xf>
    <xf numFmtId="49" fontId="18" fillId="0" borderId="0" xfId="0" applyNumberFormat="1" applyFont="1" applyFill="1" applyBorder="1" applyAlignment="1" applyProtection="1">
      <alignment vertical="top"/>
    </xf>
    <xf numFmtId="0" fontId="23" fillId="0" borderId="13" xfId="0" applyNumberFormat="1" applyFont="1" applyFill="1" applyBorder="1" applyAlignment="1" applyProtection="1">
      <alignment horizontal="left"/>
    </xf>
    <xf numFmtId="0" fontId="17" fillId="0" borderId="10" xfId="0" applyNumberFormat="1" applyFont="1" applyFill="1" applyBorder="1" applyAlignment="1" applyProtection="1">
      <alignment horizontal="left" vertical="center"/>
    </xf>
    <xf numFmtId="0" fontId="17" fillId="0" borderId="15" xfId="0" applyNumberFormat="1" applyFont="1" applyFill="1" applyBorder="1" applyAlignment="1" applyProtection="1">
      <alignment horizontal="left" vertical="center"/>
    </xf>
    <xf numFmtId="0" fontId="10" fillId="0" borderId="57" xfId="0" applyFont="1" applyFill="1" applyBorder="1" applyAlignment="1" applyProtection="1">
      <alignment horizontal="center" vertical="center"/>
    </xf>
    <xf numFmtId="0" fontId="10" fillId="0" borderId="56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53" xfId="0" applyFont="1" applyFill="1" applyBorder="1" applyAlignment="1" applyProtection="1">
      <alignment horizontal="center" vertical="center"/>
    </xf>
    <xf numFmtId="0" fontId="24" fillId="0" borderId="57" xfId="0" applyFont="1" applyFill="1" applyBorder="1" applyAlignment="1" applyProtection="1">
      <alignment horizontal="center" vertical="center"/>
    </xf>
    <xf numFmtId="0" fontId="10" fillId="0" borderId="27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Protection="1"/>
    <xf numFmtId="49" fontId="41" fillId="0" borderId="0" xfId="0" applyNumberFormat="1" applyFont="1" applyFill="1" applyBorder="1" applyProtection="1"/>
    <xf numFmtId="0" fontId="41" fillId="0" borderId="1" xfId="0" applyNumberFormat="1" applyFont="1" applyFill="1" applyBorder="1" applyAlignment="1" applyProtection="1">
      <alignment vertical="top"/>
    </xf>
    <xf numFmtId="0" fontId="38" fillId="0" borderId="0" xfId="0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11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/>
    </xf>
    <xf numFmtId="0" fontId="34" fillId="0" borderId="0" xfId="0" applyFont="1" applyFill="1" applyBorder="1" applyAlignment="1" applyProtection="1">
      <alignment horizontal="left" vertical="top"/>
    </xf>
    <xf numFmtId="0" fontId="10" fillId="0" borderId="28" xfId="0" applyFont="1" applyFill="1" applyBorder="1" applyAlignment="1" applyProtection="1">
      <alignment horizontal="center"/>
    </xf>
    <xf numFmtId="0" fontId="10" fillId="0" borderId="42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/>
    </xf>
    <xf numFmtId="0" fontId="10" fillId="0" borderId="51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1" fontId="10" fillId="0" borderId="57" xfId="0" applyNumberFormat="1" applyFont="1" applyFill="1" applyBorder="1" applyAlignment="1" applyProtection="1">
      <alignment horizontal="center"/>
    </xf>
    <xf numFmtId="0" fontId="20" fillId="0" borderId="9" xfId="0" applyFont="1" applyFill="1" applyBorder="1" applyAlignment="1" applyProtection="1">
      <alignment horizontal="center"/>
    </xf>
    <xf numFmtId="0" fontId="20" fillId="0" borderId="13" xfId="0" applyFont="1" applyFill="1" applyBorder="1" applyAlignment="1" applyProtection="1">
      <alignment horizontal="center"/>
    </xf>
    <xf numFmtId="0" fontId="20" fillId="0" borderId="53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0" fillId="0" borderId="53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57" xfId="0" applyFont="1" applyFill="1" applyBorder="1" applyAlignment="1" applyProtection="1">
      <alignment horizontal="center"/>
    </xf>
    <xf numFmtId="0" fontId="20" fillId="0" borderId="57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53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1" fontId="10" fillId="0" borderId="61" xfId="0" applyNumberFormat="1" applyFont="1" applyFill="1" applyBorder="1" applyAlignment="1" applyProtection="1">
      <alignment horizontal="center"/>
    </xf>
    <xf numFmtId="0" fontId="20" fillId="4" borderId="26" xfId="0" applyFont="1" applyFill="1" applyBorder="1" applyProtection="1"/>
    <xf numFmtId="0" fontId="20" fillId="4" borderId="0" xfId="0" applyFont="1" applyFill="1" applyBorder="1" applyProtection="1"/>
    <xf numFmtId="0" fontId="10" fillId="4" borderId="12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0" fillId="4" borderId="11" xfId="0" applyFont="1" applyFill="1" applyBorder="1" applyAlignment="1" applyProtection="1">
      <alignment horizontal="center"/>
    </xf>
    <xf numFmtId="0" fontId="20" fillId="4" borderId="3" xfId="0" applyFont="1" applyFill="1" applyBorder="1" applyProtection="1"/>
    <xf numFmtId="0" fontId="10" fillId="4" borderId="13" xfId="0" applyFont="1" applyFill="1" applyBorder="1" applyAlignment="1" applyProtection="1">
      <alignment horizontal="center"/>
    </xf>
    <xf numFmtId="0" fontId="10" fillId="4" borderId="53" xfId="0" applyFont="1" applyFill="1" applyBorder="1" applyAlignment="1" applyProtection="1">
      <alignment horizontal="center"/>
    </xf>
    <xf numFmtId="0" fontId="44" fillId="4" borderId="12" xfId="0" applyFont="1" applyFill="1" applyBorder="1" applyAlignment="1" applyProtection="1">
      <alignment horizontal="center"/>
    </xf>
    <xf numFmtId="0" fontId="44" fillId="4" borderId="10" xfId="0" applyFont="1" applyFill="1" applyBorder="1" applyAlignment="1" applyProtection="1">
      <alignment horizontal="center"/>
    </xf>
    <xf numFmtId="0" fontId="44" fillId="4" borderId="9" xfId="0" applyFont="1" applyFill="1" applyBorder="1" applyAlignment="1" applyProtection="1">
      <alignment horizontal="center"/>
    </xf>
    <xf numFmtId="0" fontId="44" fillId="4" borderId="13" xfId="0" applyFont="1" applyFill="1" applyBorder="1" applyAlignment="1" applyProtection="1">
      <alignment horizontal="center"/>
    </xf>
    <xf numFmtId="0" fontId="44" fillId="4" borderId="44" xfId="0" applyFont="1" applyFill="1" applyBorder="1" applyAlignment="1" applyProtection="1">
      <alignment horizontal="center"/>
    </xf>
    <xf numFmtId="0" fontId="44" fillId="4" borderId="45" xfId="0" applyFont="1" applyFill="1" applyBorder="1" applyAlignment="1" applyProtection="1">
      <alignment horizontal="center"/>
    </xf>
    <xf numFmtId="0" fontId="45" fillId="4" borderId="33" xfId="0" applyNumberFormat="1" applyFont="1" applyFill="1" applyBorder="1" applyAlignment="1" applyProtection="1">
      <alignment horizontal="center" vertical="center"/>
    </xf>
    <xf numFmtId="0" fontId="45" fillId="4" borderId="35" xfId="0" applyNumberFormat="1" applyFont="1" applyFill="1" applyBorder="1" applyAlignment="1" applyProtection="1">
      <alignment horizontal="center" vertical="center"/>
    </xf>
    <xf numFmtId="49" fontId="15" fillId="0" borderId="45" xfId="0" applyNumberFormat="1" applyFont="1" applyFill="1" applyBorder="1" applyAlignment="1" applyProtection="1">
      <alignment horizontal="center" vertical="justify" wrapText="1"/>
    </xf>
    <xf numFmtId="49" fontId="15" fillId="0" borderId="34" xfId="0" applyNumberFormat="1" applyFont="1" applyFill="1" applyBorder="1" applyAlignment="1" applyProtection="1">
      <alignment horizontal="center" vertical="justify" wrapText="1"/>
    </xf>
    <xf numFmtId="49" fontId="15" fillId="0" borderId="44" xfId="0" applyNumberFormat="1" applyFont="1" applyFill="1" applyBorder="1" applyAlignment="1" applyProtection="1">
      <alignment horizontal="center" vertical="justify" wrapText="1"/>
    </xf>
    <xf numFmtId="0" fontId="13" fillId="0" borderId="45" xfId="0" applyFont="1" applyFill="1" applyBorder="1" applyAlignment="1" applyProtection="1">
      <alignment horizontal="center" vertical="center"/>
    </xf>
    <xf numFmtId="0" fontId="13" fillId="0" borderId="34" xfId="0" applyFont="1" applyFill="1" applyBorder="1" applyAlignment="1" applyProtection="1">
      <alignment horizontal="center" vertical="center"/>
    </xf>
    <xf numFmtId="0" fontId="13" fillId="0" borderId="44" xfId="0" applyFont="1" applyFill="1" applyBorder="1" applyAlignment="1" applyProtection="1">
      <alignment horizontal="center" vertical="center"/>
    </xf>
    <xf numFmtId="0" fontId="20" fillId="0" borderId="32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23" fillId="0" borderId="33" xfId="0" applyFont="1" applyFill="1" applyBorder="1" applyAlignment="1" applyProtection="1">
      <alignment horizontal="left" vertical="center" wrapText="1" shrinkToFit="1"/>
    </xf>
    <xf numFmtId="0" fontId="23" fillId="0" borderId="34" xfId="0" applyFont="1" applyFill="1" applyBorder="1" applyAlignment="1" applyProtection="1">
      <alignment horizontal="left" vertical="center" wrapText="1" shrinkToFit="1"/>
    </xf>
    <xf numFmtId="0" fontId="23" fillId="0" borderId="35" xfId="0" applyFont="1" applyFill="1" applyBorder="1" applyAlignment="1" applyProtection="1">
      <alignment horizontal="left" vertical="center" wrapText="1" shrinkToFit="1"/>
    </xf>
    <xf numFmtId="0" fontId="10" fillId="0" borderId="33" xfId="0" applyNumberFormat="1" applyFont="1" applyFill="1" applyBorder="1" applyAlignment="1" applyProtection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 vertical="center"/>
    </xf>
    <xf numFmtId="0" fontId="10" fillId="0" borderId="45" xfId="0" applyNumberFormat="1" applyFont="1" applyFill="1" applyBorder="1" applyAlignment="1" applyProtection="1">
      <alignment horizontal="center" vertical="center"/>
    </xf>
    <xf numFmtId="0" fontId="10" fillId="0" borderId="44" xfId="0" applyNumberFormat="1" applyFont="1" applyFill="1" applyBorder="1" applyAlignment="1" applyProtection="1">
      <alignment horizontal="center" vertical="center"/>
    </xf>
    <xf numFmtId="0" fontId="10" fillId="0" borderId="34" xfId="0" applyNumberFormat="1" applyFont="1" applyFill="1" applyBorder="1" applyAlignment="1" applyProtection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20" fillId="4" borderId="34" xfId="0" applyNumberFormat="1" applyFont="1" applyFill="1" applyBorder="1" applyAlignment="1" applyProtection="1">
      <alignment horizontal="center" vertical="center"/>
    </xf>
    <xf numFmtId="0" fontId="20" fillId="4" borderId="44" xfId="0" applyNumberFormat="1" applyFont="1" applyFill="1" applyBorder="1" applyAlignment="1" applyProtection="1">
      <alignment horizontal="center" vertical="center"/>
    </xf>
    <xf numFmtId="0" fontId="27" fillId="4" borderId="10" xfId="0" applyNumberFormat="1" applyFont="1" applyFill="1" applyBorder="1" applyAlignment="1" applyProtection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20" fillId="4" borderId="35" xfId="0" applyFont="1" applyFill="1" applyBorder="1" applyAlignment="1">
      <alignment horizontal="center" vertical="center"/>
    </xf>
    <xf numFmtId="0" fontId="20" fillId="4" borderId="11" xfId="0" applyNumberFormat="1" applyFont="1" applyFill="1" applyBorder="1" applyAlignment="1" applyProtection="1">
      <alignment horizontal="center" vertical="center"/>
    </xf>
    <xf numFmtId="0" fontId="20" fillId="4" borderId="10" xfId="0" applyNumberFormat="1" applyFont="1" applyFill="1" applyBorder="1" applyAlignment="1" applyProtection="1">
      <alignment horizontal="center" vertical="center"/>
    </xf>
    <xf numFmtId="0" fontId="20" fillId="4" borderId="45" xfId="0" applyNumberFormat="1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7" fillId="4" borderId="11" xfId="0" applyNumberFormat="1" applyFont="1" applyFill="1" applyBorder="1" applyAlignment="1" applyProtection="1">
      <alignment horizontal="center" vertical="center"/>
    </xf>
    <xf numFmtId="0" fontId="27" fillId="4" borderId="12" xfId="0" applyNumberFormat="1" applyFont="1" applyFill="1" applyBorder="1" applyAlignment="1" applyProtection="1">
      <alignment horizontal="center" vertical="center"/>
    </xf>
    <xf numFmtId="0" fontId="11" fillId="4" borderId="44" xfId="0" applyNumberFormat="1" applyFont="1" applyFill="1" applyBorder="1" applyAlignment="1" applyProtection="1">
      <alignment horizontal="center" vertical="center"/>
    </xf>
    <xf numFmtId="0" fontId="11" fillId="4" borderId="10" xfId="0" applyNumberFormat="1" applyFont="1" applyFill="1" applyBorder="1" applyAlignment="1" applyProtection="1">
      <alignment horizontal="center" vertical="center"/>
    </xf>
    <xf numFmtId="0" fontId="9" fillId="4" borderId="10" xfId="0" applyNumberFormat="1" applyFont="1" applyFill="1" applyBorder="1" applyAlignment="1" applyProtection="1">
      <alignment horizontal="center" vertical="center"/>
    </xf>
    <xf numFmtId="0" fontId="27" fillId="4" borderId="33" xfId="0" applyNumberFormat="1" applyFont="1" applyFill="1" applyBorder="1" applyAlignment="1" applyProtection="1">
      <alignment horizontal="center" vertical="center"/>
    </xf>
    <xf numFmtId="0" fontId="27" fillId="4" borderId="35" xfId="0" applyNumberFormat="1" applyFont="1" applyFill="1" applyBorder="1" applyAlignment="1" applyProtection="1">
      <alignment horizontal="center" vertical="center"/>
    </xf>
    <xf numFmtId="0" fontId="20" fillId="4" borderId="32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</xf>
    <xf numFmtId="0" fontId="27" fillId="4" borderId="64" xfId="0" applyNumberFormat="1" applyFont="1" applyFill="1" applyBorder="1" applyAlignment="1" applyProtection="1">
      <alignment horizontal="center" vertical="center"/>
    </xf>
    <xf numFmtId="0" fontId="27" fillId="4" borderId="34" xfId="0" applyNumberFormat="1" applyFont="1" applyFill="1" applyBorder="1" applyAlignment="1" applyProtection="1">
      <alignment horizontal="center" vertical="center"/>
    </xf>
    <xf numFmtId="0" fontId="23" fillId="4" borderId="33" xfId="0" applyFont="1" applyFill="1" applyBorder="1" applyAlignment="1" applyProtection="1">
      <alignment horizontal="left" vertical="center" wrapText="1" shrinkToFit="1"/>
    </xf>
    <xf numFmtId="0" fontId="23" fillId="4" borderId="34" xfId="0" applyFont="1" applyFill="1" applyBorder="1" applyAlignment="1" applyProtection="1">
      <alignment horizontal="left" vertical="center" wrapText="1" shrinkToFit="1"/>
    </xf>
    <xf numFmtId="0" fontId="27" fillId="4" borderId="33" xfId="0" applyFont="1" applyFill="1" applyBorder="1" applyAlignment="1" applyProtection="1">
      <alignment horizontal="left" vertical="center" wrapText="1" shrinkToFit="1"/>
    </xf>
    <xf numFmtId="0" fontId="27" fillId="4" borderId="34" xfId="0" applyFont="1" applyFill="1" applyBorder="1" applyAlignment="1" applyProtection="1">
      <alignment horizontal="left" vertical="center" wrapText="1" shrinkToFit="1"/>
    </xf>
    <xf numFmtId="0" fontId="20" fillId="4" borderId="12" xfId="0" applyNumberFormat="1" applyFont="1" applyFill="1" applyBorder="1" applyAlignment="1" applyProtection="1">
      <alignment horizontal="center" vertical="center"/>
    </xf>
    <xf numFmtId="0" fontId="27" fillId="4" borderId="44" xfId="0" applyNumberFormat="1" applyFont="1" applyFill="1" applyBorder="1" applyAlignment="1" applyProtection="1">
      <alignment horizontal="center" vertical="center"/>
    </xf>
    <xf numFmtId="0" fontId="17" fillId="4" borderId="64" xfId="0" applyNumberFormat="1" applyFont="1" applyFill="1" applyBorder="1" applyAlignment="1" applyProtection="1">
      <alignment horizontal="center" vertical="center"/>
    </xf>
    <xf numFmtId="0" fontId="17" fillId="4" borderId="33" xfId="0" applyNumberFormat="1" applyFont="1" applyFill="1" applyBorder="1" applyAlignment="1" applyProtection="1">
      <alignment horizontal="center" vertical="center"/>
    </xf>
    <xf numFmtId="0" fontId="17" fillId="4" borderId="11" xfId="0" applyNumberFormat="1" applyFont="1" applyFill="1" applyBorder="1" applyAlignment="1" applyProtection="1">
      <alignment horizontal="center" vertical="center"/>
    </xf>
    <xf numFmtId="0" fontId="45" fillId="4" borderId="34" xfId="0" applyNumberFormat="1" applyFont="1" applyFill="1" applyBorder="1" applyAlignment="1" applyProtection="1">
      <alignment horizontal="center" vertical="center"/>
    </xf>
    <xf numFmtId="0" fontId="43" fillId="4" borderId="34" xfId="0" applyNumberFormat="1" applyFont="1" applyFill="1" applyBorder="1" applyAlignment="1" applyProtection="1">
      <alignment horizontal="center" vertical="center"/>
    </xf>
    <xf numFmtId="0" fontId="43" fillId="4" borderId="44" xfId="0" applyNumberFormat="1" applyFont="1" applyFill="1" applyBorder="1" applyAlignment="1" applyProtection="1">
      <alignment horizontal="center" vertical="center"/>
    </xf>
    <xf numFmtId="0" fontId="45" fillId="4" borderId="44" xfId="0" applyNumberFormat="1" applyFont="1" applyFill="1" applyBorder="1" applyAlignment="1" applyProtection="1">
      <alignment horizontal="center" vertical="center"/>
    </xf>
    <xf numFmtId="0" fontId="45" fillId="4" borderId="10" xfId="0" applyNumberFormat="1" applyFont="1" applyFill="1" applyBorder="1" applyAlignment="1" applyProtection="1">
      <alignment horizontal="center" vertical="center"/>
    </xf>
    <xf numFmtId="0" fontId="43" fillId="4" borderId="45" xfId="0" applyFont="1" applyFill="1" applyBorder="1" applyAlignment="1">
      <alignment horizontal="center" vertical="center"/>
    </xf>
    <xf numFmtId="0" fontId="43" fillId="4" borderId="35" xfId="0" applyFont="1" applyFill="1" applyBorder="1" applyAlignment="1">
      <alignment horizontal="center" vertical="center"/>
    </xf>
    <xf numFmtId="0" fontId="43" fillId="4" borderId="12" xfId="0" applyNumberFormat="1" applyFont="1" applyFill="1" applyBorder="1" applyAlignment="1" applyProtection="1">
      <alignment horizontal="center" vertical="center"/>
    </xf>
    <xf numFmtId="0" fontId="43" fillId="4" borderId="11" xfId="0" applyNumberFormat="1" applyFont="1" applyFill="1" applyBorder="1" applyAlignment="1" applyProtection="1">
      <alignment horizontal="center" vertical="center"/>
    </xf>
    <xf numFmtId="0" fontId="43" fillId="4" borderId="10" xfId="0" applyNumberFormat="1" applyFont="1" applyFill="1" applyBorder="1" applyAlignment="1" applyProtection="1">
      <alignment horizontal="center" vertical="center"/>
    </xf>
    <xf numFmtId="0" fontId="43" fillId="4" borderId="45" xfId="0" applyNumberFormat="1" applyFont="1" applyFill="1" applyBorder="1" applyAlignment="1" applyProtection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20" fillId="0" borderId="34" xfId="0" applyNumberFormat="1" applyFont="1" applyFill="1" applyBorder="1" applyAlignment="1" applyProtection="1">
      <alignment horizontal="center" vertical="center"/>
    </xf>
    <xf numFmtId="0" fontId="20" fillId="0" borderId="44" xfId="0" applyNumberFormat="1" applyFont="1" applyFill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7" fillId="0" borderId="12" xfId="0" applyNumberFormat="1" applyFont="1" applyFill="1" applyBorder="1" applyAlignment="1" applyProtection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27" fillId="0" borderId="34" xfId="0" applyNumberFormat="1" applyFont="1" applyFill="1" applyBorder="1" applyAlignment="1" applyProtection="1">
      <alignment horizontal="center" vertical="center"/>
    </xf>
    <xf numFmtId="0" fontId="27" fillId="0" borderId="45" xfId="0" applyNumberFormat="1" applyFont="1" applyFill="1" applyBorder="1" applyAlignment="1" applyProtection="1">
      <alignment horizontal="center" vertical="center"/>
    </xf>
    <xf numFmtId="0" fontId="27" fillId="0" borderId="44" xfId="0" applyNumberFormat="1" applyFont="1" applyFill="1" applyBorder="1" applyAlignment="1" applyProtection="1">
      <alignment horizontal="center" vertical="center"/>
    </xf>
    <xf numFmtId="0" fontId="20" fillId="0" borderId="13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20" fillId="0" borderId="49" xfId="0" applyNumberFormat="1" applyFont="1" applyFill="1" applyBorder="1" applyAlignment="1" applyProtection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7" fillId="0" borderId="55" xfId="0" applyNumberFormat="1" applyFont="1" applyFill="1" applyBorder="1" applyAlignment="1" applyProtection="1">
      <alignment horizontal="center" vertical="center"/>
    </xf>
    <xf numFmtId="0" fontId="27" fillId="0" borderId="49" xfId="0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20" fillId="0" borderId="45" xfId="0" applyNumberFormat="1" applyFont="1" applyFill="1" applyBorder="1" applyAlignment="1" applyProtection="1">
      <alignment horizontal="center" vertical="center"/>
    </xf>
    <xf numFmtId="0" fontId="27" fillId="0" borderId="33" xfId="0" applyNumberFormat="1" applyFont="1" applyFill="1" applyBorder="1" applyAlignment="1" applyProtection="1">
      <alignment horizontal="center" vertical="center"/>
    </xf>
    <xf numFmtId="0" fontId="27" fillId="0" borderId="35" xfId="0" applyNumberFormat="1" applyFont="1" applyFill="1" applyBorder="1" applyAlignment="1" applyProtection="1">
      <alignment horizontal="center" vertical="center"/>
    </xf>
    <xf numFmtId="0" fontId="27" fillId="0" borderId="9" xfId="0" applyNumberFormat="1" applyFont="1" applyFill="1" applyBorder="1" applyAlignment="1" applyProtection="1">
      <alignment horizontal="center" vertical="center"/>
    </xf>
    <xf numFmtId="0" fontId="27" fillId="0" borderId="53" xfId="0" applyNumberFormat="1" applyFont="1" applyFill="1" applyBorder="1" applyAlignment="1" applyProtection="1">
      <alignment horizontal="center" vertical="center"/>
    </xf>
    <xf numFmtId="0" fontId="20" fillId="0" borderId="12" xfId="0" applyNumberFormat="1" applyFont="1" applyFill="1" applyBorder="1" applyAlignment="1" applyProtection="1">
      <alignment horizontal="center" vertical="center"/>
    </xf>
    <xf numFmtId="0" fontId="20" fillId="0" borderId="11" xfId="0" applyNumberFormat="1" applyFont="1" applyFill="1" applyBorder="1" applyAlignment="1" applyProtection="1">
      <alignment horizontal="center" vertical="center"/>
    </xf>
    <xf numFmtId="0" fontId="40" fillId="0" borderId="45" xfId="0" applyNumberFormat="1" applyFont="1" applyFill="1" applyBorder="1" applyAlignment="1" applyProtection="1">
      <alignment horizontal="center" vertical="center"/>
    </xf>
    <xf numFmtId="0" fontId="20" fillId="0" borderId="9" xfId="0" applyNumberFormat="1" applyFont="1" applyFill="1" applyBorder="1" applyAlignment="1" applyProtection="1">
      <alignment horizontal="center" vertical="center"/>
    </xf>
    <xf numFmtId="0" fontId="20" fillId="0" borderId="53" xfId="0" applyNumberFormat="1" applyFont="1" applyFill="1" applyBorder="1" applyAlignment="1" applyProtection="1">
      <alignment horizontal="center" vertical="center"/>
    </xf>
    <xf numFmtId="0" fontId="20" fillId="0" borderId="55" xfId="0" applyNumberFormat="1" applyFont="1" applyFill="1" applyBorder="1" applyAlignment="1" applyProtection="1">
      <alignment horizontal="center" vertical="center"/>
    </xf>
    <xf numFmtId="0" fontId="27" fillId="0" borderId="10" xfId="0" applyNumberFormat="1" applyFont="1" applyFill="1" applyBorder="1" applyAlignment="1" applyProtection="1">
      <alignment horizontal="center" vertical="center"/>
    </xf>
    <xf numFmtId="0" fontId="40" fillId="0" borderId="34" xfId="0" applyNumberFormat="1" applyFont="1" applyFill="1" applyBorder="1" applyAlignment="1" applyProtection="1">
      <alignment horizontal="center" vertical="center"/>
    </xf>
    <xf numFmtId="0" fontId="9" fillId="0" borderId="45" xfId="0" applyNumberFormat="1" applyFont="1" applyFill="1" applyBorder="1" applyAlignment="1" applyProtection="1">
      <alignment horizontal="center" vertical="center"/>
    </xf>
    <xf numFmtId="0" fontId="9" fillId="0" borderId="44" xfId="0" applyNumberFormat="1" applyFont="1" applyFill="1" applyBorder="1" applyAlignment="1" applyProtection="1">
      <alignment horizontal="center" vertical="center"/>
    </xf>
    <xf numFmtId="0" fontId="20" fillId="0" borderId="33" xfId="0" applyNumberFormat="1" applyFont="1" applyFill="1" applyBorder="1" applyAlignment="1" applyProtection="1">
      <alignment horizontal="center" vertical="center"/>
    </xf>
    <xf numFmtId="0" fontId="20" fillId="0" borderId="35" xfId="0" applyNumberFormat="1" applyFont="1" applyFill="1" applyBorder="1" applyAlignment="1" applyProtection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7" fillId="0" borderId="39" xfId="0" applyNumberFormat="1" applyFont="1" applyFill="1" applyBorder="1" applyAlignment="1" applyProtection="1">
      <alignment horizontal="center" vertical="center"/>
    </xf>
    <xf numFmtId="0" fontId="27" fillId="0" borderId="40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5" fillId="4" borderId="45" xfId="0" applyNumberFormat="1" applyFont="1" applyFill="1" applyBorder="1" applyAlignment="1" applyProtection="1">
      <alignment horizontal="center" vertical="center"/>
    </xf>
    <xf numFmtId="0" fontId="23" fillId="4" borderId="46" xfId="0" applyFont="1" applyFill="1" applyBorder="1" applyAlignment="1" applyProtection="1">
      <alignment horizontal="left" vertical="center" wrapText="1" shrinkToFit="1"/>
    </xf>
    <xf numFmtId="0" fontId="23" fillId="4" borderId="47" xfId="0" applyFont="1" applyFill="1" applyBorder="1" applyAlignment="1" applyProtection="1">
      <alignment horizontal="left" vertical="center" wrapText="1" shrinkToFit="1"/>
    </xf>
    <xf numFmtId="0" fontId="27" fillId="4" borderId="65" xfId="0" applyNumberFormat="1" applyFont="1" applyFill="1" applyBorder="1" applyAlignment="1" applyProtection="1">
      <alignment horizontal="center" vertical="center"/>
    </xf>
    <xf numFmtId="0" fontId="27" fillId="4" borderId="48" xfId="0" applyNumberFormat="1" applyFont="1" applyFill="1" applyBorder="1" applyAlignment="1" applyProtection="1">
      <alignment horizontal="center" vertical="center"/>
    </xf>
    <xf numFmtId="0" fontId="27" fillId="4" borderId="46" xfId="0" applyNumberFormat="1" applyFont="1" applyFill="1" applyBorder="1" applyAlignment="1" applyProtection="1">
      <alignment horizontal="center" vertical="center"/>
    </xf>
    <xf numFmtId="0" fontId="20" fillId="4" borderId="55" xfId="0" applyNumberFormat="1" applyFont="1" applyFill="1" applyBorder="1" applyAlignment="1" applyProtection="1">
      <alignment horizontal="center" vertical="center"/>
    </xf>
    <xf numFmtId="0" fontId="20" fillId="4" borderId="13" xfId="0" applyNumberFormat="1" applyFont="1" applyFill="1" applyBorder="1" applyAlignment="1" applyProtection="1">
      <alignment horizontal="center" vertical="center"/>
    </xf>
    <xf numFmtId="0" fontId="9" fillId="4" borderId="13" xfId="0" applyNumberFormat="1" applyFont="1" applyFill="1" applyBorder="1" applyAlignment="1" applyProtection="1">
      <alignment horizontal="center" vertical="center"/>
    </xf>
    <xf numFmtId="0" fontId="20" fillId="4" borderId="49" xfId="0" applyNumberFormat="1" applyFont="1" applyFill="1" applyBorder="1" applyAlignment="1" applyProtection="1">
      <alignment horizontal="center" vertical="center"/>
    </xf>
    <xf numFmtId="0" fontId="43" fillId="4" borderId="13" xfId="0" applyFont="1" applyFill="1" applyBorder="1" applyAlignment="1">
      <alignment horizontal="center" vertical="center"/>
    </xf>
    <xf numFmtId="0" fontId="43" fillId="4" borderId="49" xfId="0" applyFont="1" applyFill="1" applyBorder="1" applyAlignment="1">
      <alignment horizontal="center" vertical="center"/>
    </xf>
    <xf numFmtId="0" fontId="27" fillId="4" borderId="64" xfId="0" quotePrefix="1" applyNumberFormat="1" applyFont="1" applyFill="1" applyBorder="1" applyAlignment="1" applyProtection="1">
      <alignment horizontal="center" vertical="center"/>
    </xf>
    <xf numFmtId="0" fontId="17" fillId="0" borderId="64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/>
    </xf>
    <xf numFmtId="0" fontId="17" fillId="0" borderId="35" xfId="0" applyNumberFormat="1" applyFont="1" applyFill="1" applyBorder="1" applyAlignment="1" applyProtection="1">
      <alignment horizontal="center" vertical="center"/>
    </xf>
    <xf numFmtId="0" fontId="17" fillId="0" borderId="33" xfId="0" applyNumberFormat="1" applyFont="1" applyFill="1" applyBorder="1" applyAlignment="1" applyProtection="1">
      <alignment horizontal="center" vertical="center"/>
    </xf>
    <xf numFmtId="0" fontId="21" fillId="4" borderId="33" xfId="0" applyNumberFormat="1" applyFont="1" applyFill="1" applyBorder="1" applyAlignment="1" applyProtection="1">
      <alignment horizontal="center" vertical="center"/>
    </xf>
    <xf numFmtId="0" fontId="21" fillId="4" borderId="35" xfId="0" applyNumberFormat="1" applyFont="1" applyFill="1" applyBorder="1" applyAlignment="1" applyProtection="1">
      <alignment horizontal="center" vertical="center"/>
    </xf>
    <xf numFmtId="0" fontId="21" fillId="4" borderId="12" xfId="0" applyNumberFormat="1" applyFont="1" applyFill="1" applyBorder="1" applyAlignment="1" applyProtection="1">
      <alignment horizontal="center" vertical="center"/>
    </xf>
    <xf numFmtId="0" fontId="21" fillId="4" borderId="10" xfId="0" applyNumberFormat="1" applyFont="1" applyFill="1" applyBorder="1" applyAlignment="1" applyProtection="1">
      <alignment horizontal="center" vertical="center"/>
    </xf>
    <xf numFmtId="0" fontId="21" fillId="4" borderId="11" xfId="0" applyNumberFormat="1" applyFont="1" applyFill="1" applyBorder="1" applyAlignment="1" applyProtection="1">
      <alignment horizontal="center" vertical="center"/>
    </xf>
    <xf numFmtId="0" fontId="45" fillId="4" borderId="1" xfId="0" applyNumberFormat="1" applyFont="1" applyFill="1" applyBorder="1" applyAlignment="1" applyProtection="1">
      <alignment horizontal="center" vertical="center"/>
    </xf>
    <xf numFmtId="0" fontId="45" fillId="4" borderId="55" xfId="0" applyNumberFormat="1" applyFont="1" applyFill="1" applyBorder="1" applyAlignment="1" applyProtection="1">
      <alignment horizontal="center" vertical="center"/>
    </xf>
    <xf numFmtId="0" fontId="45" fillId="4" borderId="49" xfId="0" applyNumberFormat="1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3" fillId="0" borderId="34" xfId="0" applyFont="1" applyFill="1" applyBorder="1" applyAlignment="1" applyProtection="1">
      <alignment horizontal="left"/>
    </xf>
    <xf numFmtId="0" fontId="9" fillId="0" borderId="10" xfId="0" applyFont="1" applyBorder="1" applyAlignment="1">
      <alignment horizontal="center" vertical="center"/>
    </xf>
    <xf numFmtId="0" fontId="21" fillId="0" borderId="44" xfId="0" applyNumberFormat="1" applyFont="1" applyFill="1" applyBorder="1" applyAlignment="1" applyProtection="1">
      <alignment horizontal="center" vertical="center"/>
    </xf>
    <xf numFmtId="0" fontId="21" fillId="0" borderId="11" xfId="0" applyNumberFormat="1" applyFont="1" applyFill="1" applyBorder="1" applyAlignment="1" applyProtection="1">
      <alignment horizontal="center" vertical="center"/>
    </xf>
    <xf numFmtId="0" fontId="21" fillId="0" borderId="12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 vertical="center"/>
    </xf>
    <xf numFmtId="0" fontId="21" fillId="0" borderId="45" xfId="0" applyNumberFormat="1" applyFont="1" applyFill="1" applyBorder="1" applyAlignment="1" applyProtection="1">
      <alignment horizontal="center" vertical="center"/>
    </xf>
    <xf numFmtId="0" fontId="21" fillId="0" borderId="35" xfId="0" applyNumberFormat="1" applyFont="1" applyFill="1" applyBorder="1" applyAlignment="1" applyProtection="1">
      <alignment horizontal="center" vertical="center"/>
    </xf>
    <xf numFmtId="0" fontId="21" fillId="4" borderId="44" xfId="0" applyNumberFormat="1" applyFont="1" applyFill="1" applyBorder="1" applyAlignment="1" applyProtection="1">
      <alignment horizontal="center" vertical="center"/>
    </xf>
    <xf numFmtId="0" fontId="45" fillId="0" borderId="34" xfId="0" applyFont="1" applyFill="1" applyBorder="1" applyAlignment="1" applyProtection="1">
      <alignment horizontal="left" vertical="center" wrapText="1" shrinkToFit="1"/>
    </xf>
    <xf numFmtId="0" fontId="45" fillId="0" borderId="35" xfId="0" applyFont="1" applyFill="1" applyBorder="1" applyAlignment="1" applyProtection="1">
      <alignment horizontal="left" vertical="center" wrapText="1" shrinkToFit="1"/>
    </xf>
    <xf numFmtId="0" fontId="23" fillId="0" borderId="33" xfId="0" applyNumberFormat="1" applyFont="1" applyFill="1" applyBorder="1" applyAlignment="1" applyProtection="1">
      <alignment horizontal="center" vertical="center"/>
    </xf>
    <xf numFmtId="0" fontId="23" fillId="0" borderId="35" xfId="0" applyNumberFormat="1" applyFont="1" applyFill="1" applyBorder="1" applyAlignment="1" applyProtection="1">
      <alignment horizontal="center" vertical="center"/>
    </xf>
    <xf numFmtId="0" fontId="23" fillId="0" borderId="34" xfId="0" applyNumberFormat="1" applyFont="1" applyFill="1" applyBorder="1" applyAlignment="1" applyProtection="1">
      <alignment horizontal="center" vertical="center"/>
    </xf>
    <xf numFmtId="0" fontId="23" fillId="0" borderId="45" xfId="0" applyNumberFormat="1" applyFont="1" applyFill="1" applyBorder="1" applyAlignment="1" applyProtection="1">
      <alignment horizontal="center" vertical="center"/>
    </xf>
    <xf numFmtId="0" fontId="23" fillId="0" borderId="44" xfId="0" applyNumberFormat="1" applyFont="1" applyFill="1" applyBorder="1" applyAlignment="1" applyProtection="1">
      <alignment horizontal="center" vertical="center"/>
    </xf>
    <xf numFmtId="0" fontId="27" fillId="0" borderId="64" xfId="0" applyNumberFormat="1" applyFont="1" applyFill="1" applyBorder="1" applyAlignment="1" applyProtection="1">
      <alignment horizontal="center" vertical="center"/>
    </xf>
    <xf numFmtId="0" fontId="21" fillId="0" borderId="33" xfId="0" applyNumberFormat="1" applyFont="1" applyFill="1" applyBorder="1" applyAlignment="1" applyProtection="1">
      <alignment horizontal="center" vertical="center"/>
    </xf>
    <xf numFmtId="0" fontId="27" fillId="0" borderId="44" xfId="0" applyFont="1" applyFill="1" applyBorder="1" applyAlignment="1" applyProtection="1">
      <alignment horizontal="center" vertical="center" wrapText="1"/>
    </xf>
    <xf numFmtId="0" fontId="27" fillId="0" borderId="45" xfId="0" applyFont="1" applyFill="1" applyBorder="1" applyAlignment="1" applyProtection="1">
      <alignment horizontal="center" vertical="center" wrapText="1"/>
    </xf>
    <xf numFmtId="0" fontId="27" fillId="0" borderId="34" xfId="0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164" fontId="10" fillId="0" borderId="23" xfId="0" applyNumberFormat="1" applyFont="1" applyFill="1" applyBorder="1" applyAlignment="1" applyProtection="1">
      <alignment horizontal="center" vertical="center"/>
    </xf>
    <xf numFmtId="164" fontId="10" fillId="0" borderId="24" xfId="0" applyNumberFormat="1" applyFont="1" applyFill="1" applyBorder="1" applyAlignment="1" applyProtection="1">
      <alignment horizontal="center" vertical="center"/>
    </xf>
    <xf numFmtId="1" fontId="10" fillId="4" borderId="57" xfId="0" applyNumberFormat="1" applyFont="1" applyFill="1" applyBorder="1" applyAlignment="1" applyProtection="1">
      <alignment horizontal="center" vertical="center"/>
    </xf>
    <xf numFmtId="164" fontId="10" fillId="0" borderId="18" xfId="0" applyNumberFormat="1" applyFont="1" applyFill="1" applyBorder="1" applyAlignment="1" applyProtection="1">
      <alignment horizontal="center" vertical="center"/>
    </xf>
    <xf numFmtId="164" fontId="10" fillId="0" borderId="19" xfId="0" applyNumberFormat="1" applyFont="1" applyFill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1" fillId="4" borderId="45" xfId="0" applyNumberFormat="1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right" vertical="center"/>
    </xf>
    <xf numFmtId="0" fontId="10" fillId="0" borderId="25" xfId="0" applyFont="1" applyFill="1" applyBorder="1" applyAlignment="1" applyProtection="1">
      <alignment horizontal="right" vertical="center"/>
    </xf>
    <xf numFmtId="0" fontId="10" fillId="0" borderId="24" xfId="0" applyFont="1" applyFill="1" applyBorder="1" applyAlignment="1" applyProtection="1">
      <alignment horizontal="right" vertical="center"/>
    </xf>
    <xf numFmtId="0" fontId="10" fillId="0" borderId="18" xfId="0" applyFont="1" applyFill="1" applyBorder="1" applyAlignment="1" applyProtection="1">
      <alignment horizontal="right" vertical="center"/>
    </xf>
    <xf numFmtId="0" fontId="10" fillId="0" borderId="20" xfId="0" applyFont="1" applyFill="1" applyBorder="1" applyAlignment="1" applyProtection="1">
      <alignment horizontal="right" vertical="center"/>
    </xf>
    <xf numFmtId="0" fontId="27" fillId="0" borderId="65" xfId="0" applyNumberFormat="1" applyFont="1" applyFill="1" applyBorder="1" applyAlignment="1" applyProtection="1">
      <alignment horizontal="center" vertical="center"/>
    </xf>
    <xf numFmtId="0" fontId="20" fillId="0" borderId="23" xfId="0" applyNumberFormat="1" applyFont="1" applyFill="1" applyBorder="1" applyAlignment="1" applyProtection="1">
      <alignment horizontal="center" vertical="center"/>
    </xf>
    <xf numFmtId="0" fontId="20" fillId="0" borderId="24" xfId="0" applyNumberFormat="1" applyFont="1" applyFill="1" applyBorder="1" applyAlignment="1" applyProtection="1">
      <alignment horizontal="center" vertical="center"/>
    </xf>
    <xf numFmtId="0" fontId="20" fillId="0" borderId="27" xfId="0" applyNumberFormat="1" applyFont="1" applyFill="1" applyBorder="1" applyAlignment="1" applyProtection="1">
      <alignment horizontal="center" vertical="center"/>
    </xf>
    <xf numFmtId="0" fontId="20" fillId="0" borderId="42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center" vertical="center"/>
    </xf>
    <xf numFmtId="0" fontId="10" fillId="0" borderId="48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20" fillId="0" borderId="32" xfId="0" applyNumberFormat="1" applyFont="1" applyFill="1" applyBorder="1" applyAlignment="1" applyProtection="1">
      <alignment horizontal="center" vertical="center"/>
    </xf>
    <xf numFmtId="0" fontId="20" fillId="0" borderId="8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center" vertical="center"/>
    </xf>
    <xf numFmtId="0" fontId="21" fillId="0" borderId="23" xfId="0" applyNumberFormat="1" applyFont="1" applyFill="1" applyBorder="1" applyAlignment="1" applyProtection="1">
      <alignment horizontal="center" vertical="center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21" fillId="0" borderId="21" xfId="0" applyNumberFormat="1" applyFont="1" applyFill="1" applyBorder="1" applyAlignment="1" applyProtection="1">
      <alignment horizontal="center" vertical="center"/>
    </xf>
    <xf numFmtId="0" fontId="21" fillId="0" borderId="22" xfId="0" applyNumberFormat="1" applyFont="1" applyFill="1" applyBorder="1" applyAlignment="1" applyProtection="1">
      <alignment horizontal="center" vertical="center"/>
    </xf>
    <xf numFmtId="0" fontId="21" fillId="4" borderId="28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10" fillId="0" borderId="55" xfId="0" applyNumberFormat="1" applyFont="1" applyFill="1" applyBorder="1" applyAlignment="1" applyProtection="1">
      <alignment horizontal="center" vertical="center"/>
    </xf>
    <xf numFmtId="0" fontId="10" fillId="0" borderId="58" xfId="0" applyFont="1" applyFill="1" applyBorder="1" applyAlignment="1" applyProtection="1">
      <alignment horizontal="center"/>
    </xf>
    <xf numFmtId="0" fontId="10" fillId="0" borderId="60" xfId="0" applyFont="1" applyFill="1" applyBorder="1" applyAlignment="1" applyProtection="1">
      <alignment horizontal="center"/>
    </xf>
    <xf numFmtId="0" fontId="23" fillId="0" borderId="47" xfId="0" applyFont="1" applyFill="1" applyBorder="1" applyAlignment="1" applyProtection="1">
      <alignment horizontal="left" vertical="center" wrapText="1" shrinkToFit="1"/>
    </xf>
    <xf numFmtId="0" fontId="45" fillId="0" borderId="1" xfId="0" applyFont="1" applyFill="1" applyBorder="1" applyAlignment="1" applyProtection="1">
      <alignment horizontal="left" vertical="center" wrapText="1" shrinkToFit="1"/>
    </xf>
    <xf numFmtId="0" fontId="20" fillId="0" borderId="50" xfId="0" applyFont="1" applyFill="1" applyBorder="1" applyAlignment="1" applyProtection="1">
      <alignment horizontal="center" vertical="center"/>
    </xf>
    <xf numFmtId="0" fontId="20" fillId="0" borderId="51" xfId="0" applyFont="1" applyFill="1" applyBorder="1" applyAlignment="1" applyProtection="1">
      <alignment horizontal="center" vertical="center"/>
    </xf>
    <xf numFmtId="0" fontId="20" fillId="0" borderId="52" xfId="0" applyFont="1" applyFill="1" applyBorder="1" applyAlignment="1" applyProtection="1">
      <alignment horizontal="center" vertical="center"/>
    </xf>
    <xf numFmtId="0" fontId="27" fillId="0" borderId="13" xfId="0" applyNumberFormat="1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horizontal="left" vertical="center" wrapText="1" shrinkToFit="1"/>
    </xf>
    <xf numFmtId="0" fontId="23" fillId="0" borderId="6" xfId="0" applyFont="1" applyFill="1" applyBorder="1" applyAlignment="1" applyProtection="1">
      <alignment horizontal="left" vertical="center" wrapText="1" shrinkToFit="1"/>
    </xf>
    <xf numFmtId="0" fontId="27" fillId="0" borderId="32" xfId="0" applyNumberFormat="1" applyFont="1" applyFill="1" applyBorder="1" applyAlignment="1" applyProtection="1">
      <alignment horizontal="center" vertical="center"/>
    </xf>
    <xf numFmtId="0" fontId="27" fillId="0" borderId="8" xfId="0" applyNumberFormat="1" applyFont="1" applyFill="1" applyBorder="1" applyAlignment="1" applyProtection="1">
      <alignment horizontal="center" vertical="center"/>
    </xf>
    <xf numFmtId="0" fontId="27" fillId="0" borderId="5" xfId="0" applyNumberFormat="1" applyFont="1" applyFill="1" applyBorder="1" applyAlignment="1" applyProtection="1">
      <alignment horizontal="center" vertical="center"/>
    </xf>
    <xf numFmtId="0" fontId="27" fillId="0" borderId="7" xfId="0" applyNumberFormat="1" applyFont="1" applyFill="1" applyBorder="1" applyAlignment="1" applyProtection="1">
      <alignment horizontal="center" vertical="center"/>
    </xf>
    <xf numFmtId="0" fontId="17" fillId="0" borderId="58" xfId="0" applyFont="1" applyFill="1" applyBorder="1" applyAlignment="1" applyProtection="1">
      <alignment horizontal="center"/>
    </xf>
    <xf numFmtId="0" fontId="17" fillId="0" borderId="60" xfId="0" applyFont="1" applyFill="1" applyBorder="1" applyAlignment="1" applyProtection="1">
      <alignment horizontal="center"/>
    </xf>
    <xf numFmtId="0" fontId="17" fillId="0" borderId="62" xfId="0" applyFont="1" applyFill="1" applyBorder="1" applyAlignment="1" applyProtection="1">
      <alignment horizontal="center" vertical="center"/>
    </xf>
    <xf numFmtId="0" fontId="17" fillId="0" borderId="66" xfId="0" applyFont="1" applyFill="1" applyBorder="1" applyAlignment="1" applyProtection="1">
      <alignment horizontal="center" vertical="center"/>
    </xf>
    <xf numFmtId="0" fontId="17" fillId="0" borderId="59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left" vertical="center" wrapText="1" shrinkToFi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3" fillId="0" borderId="26" xfId="0" applyFont="1" applyFill="1" applyBorder="1" applyAlignment="1" applyProtection="1">
      <alignment horizontal="left" vertical="center" wrapText="1" shrinkToFit="1"/>
    </xf>
    <xf numFmtId="0" fontId="23" fillId="0" borderId="0" xfId="0" applyFont="1" applyFill="1" applyBorder="1" applyAlignment="1" applyProtection="1">
      <alignment horizontal="left" vertical="center" wrapText="1" shrinkToFit="1"/>
    </xf>
    <xf numFmtId="0" fontId="23" fillId="0" borderId="3" xfId="0" applyFont="1" applyFill="1" applyBorder="1" applyAlignment="1" applyProtection="1">
      <alignment horizontal="left" vertical="center" wrapText="1" shrinkToFit="1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0" fontId="23" fillId="0" borderId="39" xfId="0" applyFont="1" applyFill="1" applyBorder="1" applyAlignment="1" applyProtection="1">
      <alignment horizontal="left" vertical="center" wrapText="1" shrinkToFit="1"/>
    </xf>
    <xf numFmtId="0" fontId="23" fillId="0" borderId="1" xfId="0" applyFont="1" applyFill="1" applyBorder="1" applyAlignment="1" applyProtection="1">
      <alignment horizontal="left" vertical="center" wrapText="1" shrinkToFit="1"/>
    </xf>
    <xf numFmtId="0" fontId="23" fillId="0" borderId="40" xfId="0" applyFont="1" applyFill="1" applyBorder="1" applyAlignment="1" applyProtection="1">
      <alignment horizontal="left" vertical="center" wrapText="1" shrinkToFit="1"/>
    </xf>
    <xf numFmtId="0" fontId="11" fillId="0" borderId="18" xfId="0" applyFont="1" applyFill="1" applyBorder="1" applyAlignment="1" applyProtection="1">
      <alignment horizontal="right"/>
    </xf>
    <xf numFmtId="0" fontId="11" fillId="0" borderId="20" xfId="0" applyFont="1" applyFill="1" applyBorder="1" applyAlignment="1" applyProtection="1">
      <alignment horizontal="right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58" xfId="0" applyFont="1" applyFill="1" applyBorder="1" applyAlignment="1" applyProtection="1">
      <alignment horizontal="center" vertical="center"/>
    </xf>
    <xf numFmtId="0" fontId="10" fillId="0" borderId="59" xfId="0" applyFont="1" applyFill="1" applyBorder="1" applyAlignment="1" applyProtection="1">
      <alignment horizontal="center" vertical="center"/>
    </xf>
    <xf numFmtId="0" fontId="10" fillId="0" borderId="60" xfId="0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24" xfId="0" applyNumberFormat="1" applyFont="1" applyFill="1" applyBorder="1" applyAlignment="1" applyProtection="1">
      <alignment horizontal="center" vertical="center" wrapText="1"/>
    </xf>
    <xf numFmtId="0" fontId="10" fillId="0" borderId="62" xfId="0" applyFont="1" applyFill="1" applyBorder="1" applyAlignment="1" applyProtection="1">
      <alignment horizontal="center" vertical="center"/>
    </xf>
    <xf numFmtId="0" fontId="10" fillId="0" borderId="66" xfId="0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20" fillId="0" borderId="16" xfId="0" applyNumberFormat="1" applyFont="1" applyFill="1" applyBorder="1" applyAlignment="1" applyProtection="1">
      <alignment horizontal="center" vertical="center"/>
    </xf>
    <xf numFmtId="0" fontId="25" fillId="0" borderId="23" xfId="0" applyNumberFormat="1" applyFont="1" applyFill="1" applyBorder="1" applyAlignment="1" applyProtection="1">
      <alignment horizontal="center" vertical="center"/>
    </xf>
    <xf numFmtId="0" fontId="25" fillId="0" borderId="24" xfId="0" applyNumberFormat="1" applyFont="1" applyFill="1" applyBorder="1" applyAlignment="1" applyProtection="1">
      <alignment horizontal="center" vertical="center"/>
    </xf>
    <xf numFmtId="0" fontId="27" fillId="3" borderId="4" xfId="0" applyNumberFormat="1" applyFont="1" applyFill="1" applyBorder="1" applyAlignment="1" applyProtection="1">
      <alignment horizontal="center" vertical="center"/>
    </xf>
    <xf numFmtId="0" fontId="27" fillId="3" borderId="63" xfId="0" applyNumberFormat="1" applyFont="1" applyFill="1" applyBorder="1" applyAlignment="1" applyProtection="1">
      <alignment horizontal="center" vertical="center"/>
    </xf>
    <xf numFmtId="0" fontId="35" fillId="0" borderId="18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 applyProtection="1">
      <alignment horizontal="center" vertical="center" textRotation="90" wrapText="1"/>
    </xf>
    <xf numFmtId="0" fontId="17" fillId="0" borderId="19" xfId="0" applyFont="1" applyFill="1" applyBorder="1" applyAlignment="1" applyProtection="1">
      <alignment horizontal="center" vertical="center" textRotation="90" wrapText="1"/>
    </xf>
    <xf numFmtId="0" fontId="17" fillId="0" borderId="26" xfId="0" applyFont="1" applyFill="1" applyBorder="1" applyAlignment="1" applyProtection="1">
      <alignment horizontal="center" vertical="center" textRotation="90" wrapText="1"/>
    </xf>
    <xf numFmtId="0" fontId="17" fillId="0" borderId="3" xfId="0" applyFont="1" applyFill="1" applyBorder="1" applyAlignment="1" applyProtection="1">
      <alignment horizontal="center" vertical="center" textRotation="90" wrapText="1"/>
    </xf>
    <xf numFmtId="0" fontId="17" fillId="0" borderId="21" xfId="0" applyFont="1" applyFill="1" applyBorder="1" applyAlignment="1" applyProtection="1">
      <alignment horizontal="center" vertical="center" textRotation="90" wrapText="1"/>
    </xf>
    <xf numFmtId="0" fontId="17" fillId="0" borderId="22" xfId="0" applyFont="1" applyFill="1" applyBorder="1" applyAlignment="1" applyProtection="1">
      <alignment horizontal="center" vertical="center" textRotation="90" wrapText="1"/>
    </xf>
    <xf numFmtId="0" fontId="11" fillId="0" borderId="18" xfId="0" applyFont="1" applyFill="1" applyBorder="1" applyAlignment="1" applyProtection="1">
      <alignment horizontal="center" vertical="center" textRotation="90"/>
    </xf>
    <xf numFmtId="0" fontId="11" fillId="0" borderId="19" xfId="0" applyFont="1" applyFill="1" applyBorder="1" applyAlignment="1" applyProtection="1">
      <alignment horizontal="center" vertical="center" textRotation="90"/>
    </xf>
    <xf numFmtId="0" fontId="11" fillId="0" borderId="26" xfId="0" applyFont="1" applyFill="1" applyBorder="1" applyAlignment="1" applyProtection="1">
      <alignment horizontal="center" vertical="center" textRotation="90"/>
    </xf>
    <xf numFmtId="0" fontId="11" fillId="0" borderId="3" xfId="0" applyFont="1" applyFill="1" applyBorder="1" applyAlignment="1" applyProtection="1">
      <alignment horizontal="center" vertical="center" textRotation="90"/>
    </xf>
    <xf numFmtId="0" fontId="11" fillId="0" borderId="21" xfId="0" applyFont="1" applyFill="1" applyBorder="1" applyAlignment="1" applyProtection="1">
      <alignment horizontal="center" vertical="center" textRotation="90"/>
    </xf>
    <xf numFmtId="0" fontId="11" fillId="0" borderId="22" xfId="0" applyFont="1" applyFill="1" applyBorder="1" applyAlignment="1" applyProtection="1">
      <alignment horizontal="center" vertical="center" textRotation="90"/>
    </xf>
    <xf numFmtId="0" fontId="26" fillId="0" borderId="28" xfId="0" applyFont="1" applyFill="1" applyBorder="1" applyAlignment="1" applyProtection="1">
      <alignment horizontal="center" vertical="center" wrapText="1"/>
    </xf>
    <xf numFmtId="49" fontId="26" fillId="0" borderId="28" xfId="0" applyNumberFormat="1" applyFont="1" applyFill="1" applyBorder="1" applyAlignment="1" applyProtection="1">
      <alignment horizontal="center" vertical="center" wrapText="1"/>
    </xf>
    <xf numFmtId="0" fontId="15" fillId="0" borderId="28" xfId="0" applyFont="1" applyFill="1" applyBorder="1" applyAlignment="1" applyProtection="1">
      <alignment horizontal="center" vertical="center"/>
    </xf>
    <xf numFmtId="0" fontId="15" fillId="0" borderId="42" xfId="0" applyFont="1" applyFill="1" applyBorder="1" applyAlignment="1" applyProtection="1">
      <alignment horizontal="center" vertical="center"/>
    </xf>
    <xf numFmtId="0" fontId="16" fillId="4" borderId="23" xfId="0" applyNumberFormat="1" applyFont="1" applyFill="1" applyBorder="1" applyAlignment="1" applyProtection="1">
      <alignment horizontal="center" vertical="center"/>
    </xf>
    <xf numFmtId="0" fontId="16" fillId="4" borderId="24" xfId="0" applyNumberFormat="1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 wrapText="1"/>
    </xf>
    <xf numFmtId="49" fontId="25" fillId="0" borderId="27" xfId="0" applyNumberFormat="1" applyFont="1" applyFill="1" applyBorder="1" applyAlignment="1" applyProtection="1">
      <alignment horizontal="center" vertical="center" wrapText="1"/>
    </xf>
    <xf numFmtId="49" fontId="25" fillId="0" borderId="28" xfId="0" applyNumberFormat="1" applyFont="1" applyFill="1" applyBorder="1" applyAlignment="1" applyProtection="1">
      <alignment horizontal="center" vertical="center" wrapText="1"/>
    </xf>
    <xf numFmtId="0" fontId="25" fillId="0" borderId="28" xfId="0" applyFont="1" applyFill="1" applyBorder="1" applyAlignment="1" applyProtection="1">
      <alignment horizontal="center" vertical="center" wrapText="1"/>
    </xf>
    <xf numFmtId="0" fontId="25" fillId="0" borderId="42" xfId="0" applyFont="1" applyFill="1" applyBorder="1" applyAlignment="1" applyProtection="1">
      <alignment horizontal="center" vertical="center" wrapText="1"/>
    </xf>
    <xf numFmtId="49" fontId="11" fillId="0" borderId="18" xfId="0" applyNumberFormat="1" applyFont="1" applyFill="1" applyBorder="1" applyAlignment="1" applyProtection="1">
      <alignment horizontal="center" vertical="center" wrapText="1"/>
    </xf>
    <xf numFmtId="49" fontId="11" fillId="0" borderId="20" xfId="0" applyNumberFormat="1" applyFont="1" applyFill="1" applyBorder="1" applyAlignment="1" applyProtection="1">
      <alignment horizontal="center" vertical="center" wrapTex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0" fontId="16" fillId="4" borderId="23" xfId="0" applyFont="1" applyFill="1" applyBorder="1" applyAlignment="1" applyProtection="1">
      <alignment horizontal="center" vertical="center"/>
    </xf>
    <xf numFmtId="0" fontId="16" fillId="4" borderId="24" xfId="0" applyFont="1" applyFill="1" applyBorder="1" applyAlignment="1" applyProtection="1">
      <alignment horizontal="center" vertical="center"/>
    </xf>
    <xf numFmtId="0" fontId="15" fillId="0" borderId="66" xfId="0" applyFont="1" applyFill="1" applyBorder="1" applyAlignment="1" applyProtection="1">
      <alignment horizontal="center" vertical="center"/>
    </xf>
    <xf numFmtId="0" fontId="15" fillId="0" borderId="62" xfId="0" applyFont="1" applyFill="1" applyBorder="1" applyAlignment="1" applyProtection="1">
      <alignment horizontal="center" vertical="center"/>
    </xf>
    <xf numFmtId="49" fontId="15" fillId="0" borderId="12" xfId="0" applyNumberFormat="1" applyFont="1" applyFill="1" applyBorder="1" applyAlignment="1" applyProtection="1">
      <alignment horizontal="center" vertical="justify" wrapText="1"/>
    </xf>
    <xf numFmtId="49" fontId="15" fillId="0" borderId="10" xfId="0" applyNumberFormat="1" applyFont="1" applyFill="1" applyBorder="1" applyAlignment="1" applyProtection="1">
      <alignment horizontal="center" vertical="justify"/>
    </xf>
    <xf numFmtId="0" fontId="15" fillId="0" borderId="30" xfId="0" applyFont="1" applyFill="1" applyBorder="1" applyAlignment="1" applyProtection="1">
      <alignment horizontal="center"/>
    </xf>
    <xf numFmtId="0" fontId="15" fillId="0" borderId="31" xfId="0" applyFont="1" applyFill="1" applyBorder="1" applyAlignment="1" applyProtection="1">
      <alignment horizontal="center"/>
    </xf>
    <xf numFmtId="0" fontId="16" fillId="4" borderId="18" xfId="0" applyFont="1" applyFill="1" applyBorder="1" applyAlignment="1" applyProtection="1">
      <alignment horizontal="center" vertical="center"/>
    </xf>
    <xf numFmtId="0" fontId="16" fillId="4" borderId="19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5" fillId="0" borderId="45" xfId="0" applyFont="1" applyFill="1" applyBorder="1" applyAlignment="1" applyProtection="1">
      <alignment horizontal="center" vertical="center"/>
    </xf>
    <xf numFmtId="0" fontId="15" fillId="0" borderId="44" xfId="0" applyFont="1" applyFill="1" applyBorder="1" applyAlignment="1" applyProtection="1">
      <alignment horizontal="center" vertical="center"/>
    </xf>
    <xf numFmtId="0" fontId="21" fillId="4" borderId="27" xfId="0" applyNumberFormat="1" applyFont="1" applyFill="1" applyBorder="1" applyAlignment="1" applyProtection="1">
      <alignment horizontal="center" vertical="center"/>
    </xf>
    <xf numFmtId="0" fontId="20" fillId="0" borderId="27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</xf>
    <xf numFmtId="0" fontId="20" fillId="0" borderId="42" xfId="0" applyFont="1" applyFill="1" applyBorder="1" applyAlignment="1" applyProtection="1">
      <alignment horizontal="center" vertical="center"/>
    </xf>
    <xf numFmtId="0" fontId="21" fillId="4" borderId="42" xfId="0" applyNumberFormat="1" applyFont="1" applyFill="1" applyBorder="1" applyAlignment="1" applyProtection="1">
      <alignment horizontal="center" vertical="center"/>
    </xf>
    <xf numFmtId="0" fontId="21" fillId="4" borderId="7" xfId="0" applyNumberFormat="1" applyFont="1" applyFill="1" applyBorder="1" applyAlignment="1" applyProtection="1">
      <alignment horizontal="center" vertical="center"/>
    </xf>
    <xf numFmtId="0" fontId="27" fillId="3" borderId="33" xfId="0" applyNumberFormat="1" applyFont="1" applyFill="1" applyBorder="1" applyAlignment="1" applyProtection="1">
      <alignment horizontal="center" vertical="center"/>
    </xf>
    <xf numFmtId="0" fontId="27" fillId="3" borderId="35" xfId="0" applyNumberFormat="1" applyFont="1" applyFill="1" applyBorder="1" applyAlignment="1" applyProtection="1">
      <alignment horizontal="center" vertical="center"/>
    </xf>
    <xf numFmtId="0" fontId="27" fillId="3" borderId="34" xfId="0" applyNumberFormat="1" applyFont="1" applyFill="1" applyBorder="1" applyAlignment="1" applyProtection="1">
      <alignment horizontal="center" vertical="center"/>
    </xf>
    <xf numFmtId="0" fontId="27" fillId="3" borderId="45" xfId="0" applyFont="1" applyFill="1" applyBorder="1" applyAlignment="1" applyProtection="1">
      <alignment horizontal="center" vertical="center"/>
    </xf>
    <xf numFmtId="0" fontId="27" fillId="3" borderId="3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 textRotation="90"/>
    </xf>
    <xf numFmtId="0" fontId="19" fillId="0" borderId="9" xfId="0" applyFont="1" applyFill="1" applyBorder="1" applyAlignment="1" applyProtection="1">
      <alignment horizontal="center" vertical="center" textRotation="90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49" fontId="13" fillId="0" borderId="7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 textRotation="90" wrapText="1"/>
    </xf>
    <xf numFmtId="0" fontId="9" fillId="0" borderId="20" xfId="0" applyFont="1" applyFill="1" applyBorder="1" applyAlignment="1" applyProtection="1">
      <alignment horizontal="center" vertical="center" textRotation="90" wrapText="1"/>
    </xf>
    <xf numFmtId="0" fontId="9" fillId="0" borderId="19" xfId="0" applyFont="1" applyFill="1" applyBorder="1" applyAlignment="1" applyProtection="1">
      <alignment horizontal="center" vertical="center" textRotation="90" wrapText="1"/>
    </xf>
    <xf numFmtId="0" fontId="9" fillId="0" borderId="26" xfId="0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Border="1" applyAlignment="1" applyProtection="1">
      <alignment horizontal="center" vertical="center" textRotation="90" wrapText="1"/>
    </xf>
    <xf numFmtId="0" fontId="9" fillId="0" borderId="3" xfId="0" applyFont="1" applyFill="1" applyBorder="1" applyAlignment="1" applyProtection="1">
      <alignment horizontal="center" vertical="center" textRotation="90" wrapText="1"/>
    </xf>
    <xf numFmtId="0" fontId="9" fillId="0" borderId="21" xfId="0" applyFont="1" applyFill="1" applyBorder="1" applyAlignment="1" applyProtection="1">
      <alignment horizontal="center" vertical="center" textRotation="90" wrapText="1"/>
    </xf>
    <xf numFmtId="0" fontId="9" fillId="0" borderId="2" xfId="0" applyFont="1" applyFill="1" applyBorder="1" applyAlignment="1" applyProtection="1">
      <alignment horizontal="center" vertical="center" textRotation="90" wrapText="1"/>
    </xf>
    <xf numFmtId="0" fontId="9" fillId="0" borderId="22" xfId="0" applyFont="1" applyFill="1" applyBorder="1" applyAlignment="1" applyProtection="1">
      <alignment horizontal="center" vertical="center" textRotation="90" wrapText="1"/>
    </xf>
    <xf numFmtId="0" fontId="11" fillId="2" borderId="0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5" fillId="0" borderId="45" xfId="0" applyFont="1" applyFill="1" applyBorder="1" applyAlignment="1" applyProtection="1">
      <alignment horizontal="center"/>
    </xf>
    <xf numFmtId="0" fontId="15" fillId="0" borderId="44" xfId="0" applyFont="1" applyFill="1" applyBorder="1" applyAlignment="1" applyProtection="1">
      <alignment horizontal="center"/>
    </xf>
    <xf numFmtId="0" fontId="16" fillId="4" borderId="18" xfId="0" applyNumberFormat="1" applyFont="1" applyFill="1" applyBorder="1" applyAlignment="1" applyProtection="1">
      <alignment horizontal="center" vertical="center"/>
    </xf>
    <xf numFmtId="0" fontId="16" fillId="4" borderId="19" xfId="0" applyNumberFormat="1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right" wrapText="1"/>
    </xf>
    <xf numFmtId="0" fontId="11" fillId="0" borderId="37" xfId="0" applyFont="1" applyFill="1" applyBorder="1" applyAlignment="1" applyProtection="1">
      <alignment horizontal="right" wrapText="1"/>
    </xf>
    <xf numFmtId="0" fontId="11" fillId="0" borderId="38" xfId="0" applyFont="1" applyFill="1" applyBorder="1" applyAlignment="1" applyProtection="1">
      <alignment horizontal="right" wrapText="1"/>
    </xf>
    <xf numFmtId="49" fontId="11" fillId="0" borderId="18" xfId="0" applyNumberFormat="1" applyFont="1" applyFill="1" applyBorder="1" applyAlignment="1" applyProtection="1">
      <alignment horizontal="center" vertical="center" textRotation="90" wrapText="1"/>
    </xf>
    <xf numFmtId="49" fontId="11" fillId="0" borderId="19" xfId="0" applyNumberFormat="1" applyFont="1" applyFill="1" applyBorder="1" applyAlignment="1" applyProtection="1">
      <alignment horizontal="center" vertical="center" textRotation="90" wrapText="1"/>
    </xf>
    <xf numFmtId="49" fontId="11" fillId="0" borderId="26" xfId="0" applyNumberFormat="1" applyFont="1" applyFill="1" applyBorder="1" applyAlignment="1" applyProtection="1">
      <alignment horizontal="center" vertical="center" textRotation="90" wrapText="1"/>
    </xf>
    <xf numFmtId="49" fontId="11" fillId="0" borderId="3" xfId="0" applyNumberFormat="1" applyFont="1" applyFill="1" applyBorder="1" applyAlignment="1" applyProtection="1">
      <alignment horizontal="center" vertical="center" textRotation="90" wrapText="1"/>
    </xf>
    <xf numFmtId="49" fontId="11" fillId="0" borderId="21" xfId="0" applyNumberFormat="1" applyFont="1" applyFill="1" applyBorder="1" applyAlignment="1" applyProtection="1">
      <alignment horizontal="center" vertical="center" textRotation="90" wrapText="1"/>
    </xf>
    <xf numFmtId="49" fontId="11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18" xfId="0" applyNumberFormat="1" applyFont="1" applyFill="1" applyBorder="1" applyAlignment="1" applyProtection="1">
      <alignment horizontal="center" vertical="center" textRotation="90" wrapText="1"/>
    </xf>
    <xf numFmtId="0" fontId="2" fillId="0" borderId="19" xfId="0" applyNumberFormat="1" applyFont="1" applyFill="1" applyBorder="1" applyAlignment="1" applyProtection="1">
      <alignment horizontal="center" vertical="center" textRotation="90" wrapText="1"/>
    </xf>
    <xf numFmtId="0" fontId="2" fillId="0" borderId="26" xfId="0" applyNumberFormat="1" applyFont="1" applyFill="1" applyBorder="1" applyAlignment="1" applyProtection="1">
      <alignment horizontal="center" vertical="center" textRotation="90" wrapText="1"/>
    </xf>
    <xf numFmtId="0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1" xfId="0" applyNumberFormat="1" applyFont="1" applyFill="1" applyBorder="1" applyAlignment="1" applyProtection="1">
      <alignment horizontal="center" vertical="center" textRotation="90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5" fillId="0" borderId="18" xfId="0" applyFont="1" applyFill="1" applyBorder="1" applyAlignment="1" applyProtection="1">
      <alignment horizontal="center" vertical="center" textRotation="90" wrapText="1"/>
    </xf>
    <xf numFmtId="0" fontId="25" fillId="0" borderId="20" xfId="0" applyFont="1" applyFill="1" applyBorder="1" applyAlignment="1" applyProtection="1">
      <alignment horizontal="center" vertical="center" textRotation="90" wrapText="1"/>
    </xf>
    <xf numFmtId="0" fontId="25" fillId="0" borderId="26" xfId="0" applyFont="1" applyFill="1" applyBorder="1" applyAlignment="1" applyProtection="1">
      <alignment horizontal="center" vertical="center" textRotation="90" wrapText="1"/>
    </xf>
    <xf numFmtId="0" fontId="25" fillId="0" borderId="0" xfId="0" applyFont="1" applyFill="1" applyBorder="1" applyAlignment="1" applyProtection="1">
      <alignment horizontal="center" vertical="center" textRotation="90" wrapText="1"/>
    </xf>
    <xf numFmtId="0" fontId="25" fillId="0" borderId="21" xfId="0" applyFont="1" applyFill="1" applyBorder="1" applyAlignment="1" applyProtection="1">
      <alignment horizontal="center" vertical="center" textRotation="90" wrapText="1"/>
    </xf>
    <xf numFmtId="0" fontId="25" fillId="0" borderId="2" xfId="0" applyFont="1" applyFill="1" applyBorder="1" applyAlignment="1" applyProtection="1">
      <alignment horizontal="center" vertical="center" textRotation="90" wrapText="1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10" fillId="0" borderId="49" xfId="0" applyNumberFormat="1" applyFont="1" applyFill="1" applyBorder="1" applyAlignment="1" applyProtection="1">
      <alignment horizontal="center" vertical="center"/>
    </xf>
    <xf numFmtId="0" fontId="10" fillId="0" borderId="27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</xf>
    <xf numFmtId="0" fontId="25" fillId="0" borderId="25" xfId="0" applyFont="1" applyFill="1" applyBorder="1" applyAlignment="1" applyProtection="1">
      <alignment horizontal="center" vertical="center"/>
    </xf>
    <xf numFmtId="0" fontId="25" fillId="0" borderId="24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 wrapText="1"/>
    </xf>
    <xf numFmtId="0" fontId="25" fillId="0" borderId="25" xfId="0" applyFont="1" applyFill="1" applyBorder="1" applyAlignment="1" applyProtection="1">
      <alignment horizontal="center" vertical="center" wrapText="1"/>
    </xf>
    <xf numFmtId="0" fontId="25" fillId="0" borderId="24" xfId="0" applyFont="1" applyFill="1" applyBorder="1" applyAlignment="1" applyProtection="1">
      <alignment horizontal="center" vertical="center" wrapText="1"/>
    </xf>
    <xf numFmtId="0" fontId="21" fillId="4" borderId="32" xfId="0" applyNumberFormat="1" applyFont="1" applyFill="1" applyBorder="1" applyAlignment="1" applyProtection="1">
      <alignment horizontal="center" vertical="center"/>
    </xf>
    <xf numFmtId="0" fontId="21" fillId="4" borderId="8" xfId="0" applyNumberFormat="1" applyFont="1" applyFill="1" applyBorder="1" applyAlignment="1" applyProtection="1">
      <alignment horizontal="center" vertical="center"/>
    </xf>
    <xf numFmtId="0" fontId="25" fillId="0" borderId="25" xfId="0" applyNumberFormat="1" applyFont="1" applyFill="1" applyBorder="1" applyAlignment="1" applyProtection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7" fillId="3" borderId="41" xfId="0" applyNumberFormat="1" applyFont="1" applyFill="1" applyBorder="1" applyAlignment="1" applyProtection="1">
      <alignment horizontal="center" vertical="center"/>
    </xf>
    <xf numFmtId="0" fontId="27" fillId="3" borderId="29" xfId="0" applyNumberFormat="1" applyFont="1" applyFill="1" applyBorder="1" applyAlignment="1" applyProtection="1">
      <alignment horizontal="center" vertical="center"/>
    </xf>
    <xf numFmtId="0" fontId="27" fillId="3" borderId="54" xfId="0" applyFont="1" applyFill="1" applyBorder="1" applyAlignment="1" applyProtection="1">
      <alignment horizontal="center" vertical="center"/>
    </xf>
    <xf numFmtId="0" fontId="27" fillId="3" borderId="29" xfId="0" applyFont="1" applyFill="1" applyBorder="1" applyAlignment="1" applyProtection="1">
      <alignment horizontal="center" vertical="center"/>
    </xf>
    <xf numFmtId="0" fontId="27" fillId="4" borderId="45" xfId="0" applyNumberFormat="1" applyFont="1" applyFill="1" applyBorder="1" applyAlignment="1" applyProtection="1">
      <alignment horizontal="center" vertical="center"/>
    </xf>
    <xf numFmtId="0" fontId="20" fillId="0" borderId="28" xfId="0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</xf>
    <xf numFmtId="0" fontId="22" fillId="0" borderId="23" xfId="0" applyFont="1" applyFill="1" applyBorder="1" applyAlignment="1" applyProtection="1">
      <alignment horizontal="center" vertical="center" wrapText="1"/>
    </xf>
    <xf numFmtId="0" fontId="22" fillId="0" borderId="25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</xf>
    <xf numFmtId="0" fontId="5" fillId="2" borderId="25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27" fillId="4" borderId="50" xfId="0" applyNumberFormat="1" applyFont="1" applyFill="1" applyBorder="1" applyAlignment="1" applyProtection="1">
      <alignment horizontal="center" vertical="center"/>
    </xf>
    <xf numFmtId="0" fontId="27" fillId="4" borderId="52" xfId="0" applyNumberFormat="1" applyFont="1" applyFill="1" applyBorder="1" applyAlignment="1" applyProtection="1">
      <alignment horizontal="center" vertical="center"/>
    </xf>
    <xf numFmtId="0" fontId="27" fillId="4" borderId="31" xfId="0" applyNumberFormat="1" applyFont="1" applyFill="1" applyBorder="1" applyAlignment="1" applyProtection="1">
      <alignment horizontal="center" vertical="center"/>
    </xf>
    <xf numFmtId="0" fontId="27" fillId="4" borderId="30" xfId="0" applyNumberFormat="1" applyFont="1" applyFill="1" applyBorder="1" applyAlignment="1" applyProtection="1">
      <alignment horizontal="center" vertical="center"/>
    </xf>
    <xf numFmtId="0" fontId="27" fillId="4" borderId="15" xfId="0" applyNumberFormat="1" applyFont="1" applyFill="1" applyBorder="1" applyAlignment="1" applyProtection="1">
      <alignment horizontal="center" vertical="center"/>
    </xf>
    <xf numFmtId="0" fontId="20" fillId="4" borderId="14" xfId="0" applyNumberFormat="1" applyFont="1" applyFill="1" applyBorder="1" applyAlignment="1" applyProtection="1">
      <alignment horizontal="center" vertical="center"/>
    </xf>
    <xf numFmtId="0" fontId="20" fillId="4" borderId="16" xfId="0" applyNumberFormat="1" applyFont="1" applyFill="1" applyBorder="1" applyAlignment="1" applyProtection="1">
      <alignment horizontal="center" vertical="center"/>
    </xf>
    <xf numFmtId="0" fontId="20" fillId="4" borderId="43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/>
    </xf>
    <xf numFmtId="0" fontId="23" fillId="0" borderId="33" xfId="0" applyNumberFormat="1" applyFont="1" applyFill="1" applyBorder="1" applyAlignment="1" applyProtection="1">
      <alignment horizontal="center" vertical="justify" wrapText="1"/>
    </xf>
    <xf numFmtId="0" fontId="23" fillId="0" borderId="34" xfId="0" applyNumberFormat="1" applyFont="1" applyFill="1" applyBorder="1" applyAlignment="1" applyProtection="1">
      <alignment horizontal="center" vertical="justify"/>
    </xf>
    <xf numFmtId="0" fontId="23" fillId="0" borderId="44" xfId="0" applyNumberFormat="1" applyFont="1" applyFill="1" applyBorder="1" applyAlignment="1" applyProtection="1">
      <alignment horizontal="center" vertical="justify"/>
    </xf>
    <xf numFmtId="49" fontId="20" fillId="0" borderId="10" xfId="0" applyNumberFormat="1" applyFont="1" applyFill="1" applyBorder="1" applyAlignment="1" applyProtection="1">
      <alignment horizontal="center" vertical="center"/>
    </xf>
    <xf numFmtId="49" fontId="20" fillId="0" borderId="11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NumberFormat="1" applyFont="1" applyFill="1" applyBorder="1" applyAlignment="1" applyProtection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110713</xdr:colOff>
      <xdr:row>0</xdr:row>
      <xdr:rowOff>78923</xdr:rowOff>
    </xdr:from>
    <xdr:to>
      <xdr:col>6</xdr:col>
      <xdr:colOff>54429</xdr:colOff>
      <xdr:row>4</xdr:row>
      <xdr:rowOff>7273</xdr:rowOff>
    </xdr:to>
    <xdr:pic>
      <xdr:nvPicPr>
        <xdr:cNvPr id="5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0070" y="78923"/>
          <a:ext cx="1440502" cy="14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2"/>
  <sheetViews>
    <sheetView showGridLines="0" tabSelected="1" topLeftCell="A58" zoomScale="40" zoomScaleNormal="40" zoomScaleSheetLayoutView="40" zoomScalePageLayoutView="55" workbookViewId="0">
      <selection activeCell="G85" sqref="G85:T85"/>
    </sheetView>
  </sheetViews>
  <sheetFormatPr defaultColWidth="10.109375" defaultRowHeight="13.2" x14ac:dyDescent="0.25"/>
  <cols>
    <col min="1" max="12" width="4.44140625" style="5" customWidth="1"/>
    <col min="13" max="14" width="4.44140625" style="1" customWidth="1"/>
    <col min="15" max="16" width="4.44140625" style="2" customWidth="1"/>
    <col min="17" max="27" width="4.44140625" style="3" customWidth="1"/>
    <col min="28" max="31" width="4.44140625" style="9" customWidth="1"/>
    <col min="32" max="32" width="4.44140625" style="5" customWidth="1"/>
    <col min="33" max="33" width="5.5546875" style="5" customWidth="1"/>
    <col min="34" max="35" width="4.44140625" style="5" customWidth="1"/>
    <col min="36" max="36" width="7.77734375" style="5" customWidth="1"/>
    <col min="37" max="37" width="4.44140625" style="5" customWidth="1"/>
    <col min="38" max="38" width="6.6640625" style="5" customWidth="1"/>
    <col min="39" max="39" width="4.44140625" style="5" customWidth="1"/>
    <col min="40" max="40" width="8.33203125" style="5" customWidth="1"/>
    <col min="41" max="41" width="4.44140625" style="5" customWidth="1"/>
    <col min="42" max="42" width="7.77734375" style="5" customWidth="1"/>
    <col min="43" max="43" width="4.44140625" style="5" customWidth="1"/>
    <col min="44" max="45" width="4.33203125" style="5" customWidth="1"/>
    <col min="46" max="46" width="6" style="5" customWidth="1"/>
    <col min="47" max="54" width="7.33203125" style="5" customWidth="1"/>
    <col min="55" max="55" width="4" style="5" customWidth="1"/>
    <col min="56" max="56" width="5.44140625" style="5" customWidth="1"/>
    <col min="57" max="57" width="4.44140625" style="5" customWidth="1"/>
    <col min="58" max="58" width="5" style="5" customWidth="1"/>
    <col min="59" max="59" width="6.109375" style="5" customWidth="1"/>
    <col min="60" max="60" width="6" style="5" customWidth="1"/>
    <col min="61" max="16384" width="10.109375" style="5"/>
  </cols>
  <sheetData>
    <row r="1" spans="1:60" ht="23.25" customHeight="1" x14ac:dyDescent="0.25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8"/>
      <c r="N1" s="138"/>
      <c r="O1" s="139"/>
      <c r="P1" s="140"/>
      <c r="Q1" s="141"/>
      <c r="R1" s="139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3"/>
      <c r="AE1" s="143"/>
      <c r="AF1" s="143"/>
      <c r="AG1" s="143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44"/>
      <c r="BF1" s="4"/>
      <c r="BG1" s="4"/>
      <c r="BH1" s="4"/>
    </row>
    <row r="2" spans="1:60" ht="29.25" customHeight="1" x14ac:dyDescent="0.35">
      <c r="A2" s="145"/>
      <c r="B2" s="146"/>
      <c r="C2" s="146"/>
      <c r="D2" s="146"/>
      <c r="E2" s="147"/>
      <c r="F2" s="146"/>
      <c r="G2" s="146"/>
      <c r="H2" s="146"/>
      <c r="I2" s="146"/>
      <c r="J2" s="146"/>
      <c r="K2" s="146"/>
      <c r="L2" s="146"/>
      <c r="M2" s="146"/>
      <c r="N2" s="146"/>
      <c r="O2" s="630" t="s">
        <v>0</v>
      </c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  <c r="AE2" s="630"/>
      <c r="AF2" s="630"/>
      <c r="AG2" s="630"/>
      <c r="AH2" s="630"/>
      <c r="AI2" s="630"/>
      <c r="AJ2" s="630"/>
      <c r="AK2" s="630"/>
      <c r="AL2" s="630"/>
      <c r="AM2" s="630"/>
      <c r="AN2" s="630"/>
      <c r="AO2" s="630"/>
      <c r="AP2" s="630"/>
      <c r="AQ2" s="630"/>
      <c r="AR2" s="630"/>
      <c r="AS2" s="630"/>
      <c r="AT2" s="630"/>
      <c r="AU2" s="630"/>
      <c r="AV2" s="630"/>
      <c r="AW2" s="630"/>
      <c r="AX2" s="146"/>
      <c r="AY2" s="146"/>
      <c r="AZ2" s="146"/>
      <c r="BA2" s="146"/>
      <c r="BB2" s="146"/>
      <c r="BC2" s="146"/>
      <c r="BD2" s="146"/>
      <c r="BE2" s="148"/>
      <c r="BF2" s="6"/>
      <c r="BG2" s="6"/>
      <c r="BH2" s="6"/>
    </row>
    <row r="3" spans="1:60" s="7" customFormat="1" ht="31.5" customHeight="1" x14ac:dyDescent="0.4">
      <c r="A3" s="149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631" t="s">
        <v>1</v>
      </c>
      <c r="P3" s="631"/>
      <c r="Q3" s="631"/>
      <c r="R3" s="631"/>
      <c r="S3" s="631"/>
      <c r="T3" s="631"/>
      <c r="U3" s="631"/>
      <c r="V3" s="631"/>
      <c r="W3" s="631"/>
      <c r="X3" s="631"/>
      <c r="Y3" s="631"/>
      <c r="Z3" s="631"/>
      <c r="AA3" s="631"/>
      <c r="AB3" s="631"/>
      <c r="AC3" s="631"/>
      <c r="AD3" s="631"/>
      <c r="AE3" s="631"/>
      <c r="AF3" s="631"/>
      <c r="AG3" s="631"/>
      <c r="AH3" s="631"/>
      <c r="AI3" s="631"/>
      <c r="AJ3" s="631"/>
      <c r="AK3" s="631"/>
      <c r="AL3" s="631"/>
      <c r="AM3" s="631"/>
      <c r="AN3" s="631"/>
      <c r="AO3" s="631"/>
      <c r="AP3" s="631"/>
      <c r="AQ3" s="631"/>
      <c r="AR3" s="631"/>
      <c r="AS3" s="631"/>
      <c r="AT3" s="631"/>
      <c r="AU3" s="631"/>
      <c r="AV3" s="631"/>
      <c r="AW3" s="631"/>
      <c r="AX3" s="71"/>
      <c r="AY3" s="71"/>
      <c r="AZ3" s="71"/>
      <c r="BA3" s="71"/>
      <c r="BB3" s="71"/>
      <c r="BC3" s="71"/>
      <c r="BD3" s="71"/>
      <c r="BE3" s="150"/>
      <c r="BF3" s="6"/>
      <c r="BG3" s="6"/>
      <c r="BH3" s="6"/>
    </row>
    <row r="4" spans="1:60" s="8" customFormat="1" ht="33.75" customHeight="1" x14ac:dyDescent="0.6">
      <c r="A4" s="15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632" t="s">
        <v>2</v>
      </c>
      <c r="P4" s="632"/>
      <c r="Q4" s="632"/>
      <c r="R4" s="632"/>
      <c r="S4" s="632"/>
      <c r="T4" s="632"/>
      <c r="U4" s="632"/>
      <c r="V4" s="632"/>
      <c r="W4" s="632"/>
      <c r="X4" s="632"/>
      <c r="Y4" s="632"/>
      <c r="Z4" s="632"/>
      <c r="AA4" s="632"/>
      <c r="AB4" s="632"/>
      <c r="AC4" s="632"/>
      <c r="AD4" s="632"/>
      <c r="AE4" s="632"/>
      <c r="AF4" s="632"/>
      <c r="AG4" s="632"/>
      <c r="AH4" s="632"/>
      <c r="AI4" s="632"/>
      <c r="AJ4" s="632"/>
      <c r="AK4" s="632"/>
      <c r="AL4" s="632"/>
      <c r="AM4" s="632"/>
      <c r="AN4" s="632"/>
      <c r="AO4" s="632"/>
      <c r="AP4" s="632"/>
      <c r="AQ4" s="632"/>
      <c r="AR4" s="632"/>
      <c r="AS4" s="632"/>
      <c r="AT4" s="632"/>
      <c r="AU4" s="632"/>
      <c r="AV4" s="632"/>
      <c r="AW4" s="632"/>
      <c r="AX4" s="72"/>
      <c r="AY4" s="72"/>
      <c r="AZ4" s="73"/>
      <c r="BA4" s="73"/>
      <c r="BB4" s="73"/>
      <c r="BE4" s="152"/>
    </row>
    <row r="5" spans="1:60" ht="28.5" customHeight="1" x14ac:dyDescent="0.3">
      <c r="A5" s="153"/>
      <c r="B5" s="74" t="s">
        <v>50</v>
      </c>
      <c r="C5" s="70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633" t="s">
        <v>234</v>
      </c>
      <c r="P5" s="634"/>
      <c r="Q5" s="634"/>
      <c r="R5" s="634"/>
      <c r="S5" s="634"/>
      <c r="T5" s="634"/>
      <c r="U5" s="634"/>
      <c r="V5" s="634"/>
      <c r="W5" s="634"/>
      <c r="X5" s="634"/>
      <c r="Y5" s="634"/>
      <c r="Z5" s="634"/>
      <c r="AA5" s="634"/>
      <c r="AB5" s="634"/>
      <c r="AC5" s="634"/>
      <c r="AD5" s="634"/>
      <c r="AE5" s="634"/>
      <c r="AF5" s="634"/>
      <c r="AG5" s="634"/>
      <c r="AH5" s="634"/>
      <c r="AI5" s="634"/>
      <c r="AJ5" s="634"/>
      <c r="AK5" s="634"/>
      <c r="AL5" s="634"/>
      <c r="AM5" s="634"/>
      <c r="AN5" s="634"/>
      <c r="AO5" s="634"/>
      <c r="AP5" s="634"/>
      <c r="AQ5" s="634"/>
      <c r="AR5" s="634"/>
      <c r="AS5" s="634"/>
      <c r="AT5" s="634"/>
      <c r="AU5" s="634"/>
      <c r="AV5" s="634"/>
      <c r="AW5" s="634"/>
      <c r="AX5" s="75"/>
      <c r="AY5" s="75"/>
      <c r="AZ5" s="76"/>
      <c r="BA5" s="76"/>
      <c r="BB5" s="76"/>
      <c r="BE5" s="154"/>
    </row>
    <row r="6" spans="1:60" ht="26.25" customHeight="1" x14ac:dyDescent="0.4">
      <c r="A6" s="155"/>
      <c r="B6" s="194" t="s">
        <v>73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  <c r="R6" s="220" t="s">
        <v>3</v>
      </c>
      <c r="S6" s="202"/>
      <c r="T6" s="204"/>
      <c r="U6" s="204"/>
      <c r="V6" s="479" t="s">
        <v>4</v>
      </c>
      <c r="W6" s="479"/>
      <c r="X6" s="479"/>
      <c r="Y6" s="479"/>
      <c r="Z6" s="479"/>
      <c r="AA6" s="479"/>
      <c r="AB6" s="245"/>
      <c r="AC6" s="204" t="s">
        <v>88</v>
      </c>
      <c r="AD6" s="246"/>
      <c r="AE6" s="246"/>
      <c r="AF6" s="197"/>
      <c r="AG6" s="197"/>
      <c r="AH6" s="480" t="s">
        <v>226</v>
      </c>
      <c r="AI6" s="481"/>
      <c r="AJ6" s="481"/>
      <c r="AK6" s="481"/>
      <c r="AL6" s="481"/>
      <c r="AM6" s="481"/>
      <c r="AN6" s="481"/>
      <c r="AQ6" s="135" t="s">
        <v>5</v>
      </c>
      <c r="AR6" s="135"/>
      <c r="AS6" s="135"/>
      <c r="AT6" s="135"/>
      <c r="AU6" s="207"/>
      <c r="AV6" s="207"/>
      <c r="AW6" s="199" t="s">
        <v>6</v>
      </c>
      <c r="AX6" s="79"/>
      <c r="AY6" s="80"/>
      <c r="AZ6" s="80"/>
      <c r="BA6" s="80"/>
      <c r="BB6" s="80"/>
      <c r="BC6" s="80"/>
      <c r="BD6" s="80"/>
      <c r="BE6" s="154"/>
    </row>
    <row r="7" spans="1:60" ht="18.600000000000001" customHeight="1" x14ac:dyDescent="0.4">
      <c r="A7" s="153"/>
      <c r="B7" s="194" t="s">
        <v>67</v>
      </c>
      <c r="C7" s="78"/>
      <c r="D7" s="78"/>
      <c r="E7" s="78"/>
      <c r="F7" s="78"/>
      <c r="G7" s="78"/>
      <c r="I7" s="78"/>
      <c r="J7" s="78"/>
      <c r="K7" s="78"/>
      <c r="L7" s="78"/>
      <c r="M7" s="78"/>
      <c r="N7" s="78"/>
      <c r="O7" s="78"/>
      <c r="R7" s="221"/>
      <c r="S7" s="204"/>
      <c r="T7" s="20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04"/>
      <c r="AF7" s="200"/>
      <c r="AG7" s="204"/>
      <c r="AH7" s="204"/>
      <c r="AI7" s="204"/>
      <c r="AJ7" s="215"/>
      <c r="AK7" s="215"/>
      <c r="AL7" s="215"/>
      <c r="AM7" s="222"/>
      <c r="AQ7" s="92"/>
      <c r="AR7" s="92"/>
      <c r="AS7" s="92"/>
      <c r="AT7" s="92"/>
      <c r="AU7" s="207"/>
      <c r="AV7" s="207"/>
      <c r="AW7" s="195" t="s">
        <v>52</v>
      </c>
      <c r="AY7" s="82"/>
      <c r="AZ7" s="82"/>
      <c r="BA7" s="82"/>
      <c r="BB7" s="82"/>
      <c r="BC7" s="83"/>
      <c r="BD7" s="83"/>
      <c r="BE7" s="154"/>
    </row>
    <row r="8" spans="1:60" ht="21" x14ac:dyDescent="0.4">
      <c r="A8" s="155"/>
      <c r="B8" s="276" t="s">
        <v>235</v>
      </c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77"/>
      <c r="N8" s="84"/>
      <c r="R8" s="204" t="s">
        <v>7</v>
      </c>
      <c r="S8" s="204"/>
      <c r="T8" s="204"/>
      <c r="U8" s="204"/>
      <c r="W8" s="212" t="s">
        <v>215</v>
      </c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6"/>
      <c r="AN8" s="79"/>
      <c r="AQ8" s="208" t="s">
        <v>8</v>
      </c>
      <c r="AR8" s="209"/>
      <c r="AS8" s="209"/>
      <c r="AT8" s="209"/>
      <c r="AU8" s="207"/>
      <c r="AV8" s="271"/>
      <c r="AW8" s="272" t="s">
        <v>217</v>
      </c>
      <c r="AX8" s="272"/>
      <c r="AY8" s="272"/>
      <c r="AZ8" s="272"/>
      <c r="BA8" s="272"/>
      <c r="BB8" s="242"/>
      <c r="BC8" s="242"/>
      <c r="BD8" s="242"/>
      <c r="BE8" s="154"/>
    </row>
    <row r="9" spans="1:60" ht="21" x14ac:dyDescent="0.35">
      <c r="A9" s="155"/>
      <c r="C9" s="77"/>
      <c r="D9" s="77"/>
      <c r="E9" s="77"/>
      <c r="F9" s="77"/>
      <c r="G9" s="77"/>
      <c r="H9" s="77"/>
      <c r="I9" s="85"/>
      <c r="J9" s="85"/>
      <c r="K9" s="85"/>
      <c r="L9" s="85"/>
      <c r="M9" s="85"/>
      <c r="N9" s="85"/>
      <c r="R9" s="217"/>
      <c r="S9" s="204"/>
      <c r="T9" s="204"/>
      <c r="U9" s="204"/>
      <c r="V9" s="204"/>
      <c r="W9" s="204"/>
      <c r="X9" s="204"/>
      <c r="Y9" s="204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01"/>
      <c r="AQ9" s="205"/>
      <c r="AR9" s="205"/>
      <c r="AS9" s="205"/>
      <c r="AT9" s="205"/>
      <c r="AU9" s="207"/>
      <c r="AV9" s="207"/>
      <c r="AW9" s="200"/>
      <c r="AX9" s="86"/>
      <c r="AY9" s="86"/>
      <c r="AZ9" s="86"/>
      <c r="BA9" s="86"/>
      <c r="BE9" s="154"/>
    </row>
    <row r="10" spans="1:60" ht="21" x14ac:dyDescent="0.35">
      <c r="A10" s="155"/>
      <c r="B10" s="194" t="s">
        <v>72</v>
      </c>
      <c r="M10" s="81"/>
      <c r="N10" s="81"/>
      <c r="O10" s="87"/>
      <c r="R10" s="88" t="s">
        <v>101</v>
      </c>
      <c r="S10" s="88"/>
      <c r="T10" s="88"/>
      <c r="U10" s="88"/>
      <c r="V10" s="88"/>
      <c r="W10" s="88"/>
      <c r="X10" s="88"/>
      <c r="Y10" s="202"/>
      <c r="Z10" s="88"/>
      <c r="AA10" s="88"/>
      <c r="AB10" s="88"/>
      <c r="AC10" s="88"/>
      <c r="AD10" s="240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Q10" s="210" t="s">
        <v>9</v>
      </c>
      <c r="AR10" s="210"/>
      <c r="AS10" s="210"/>
      <c r="AT10" s="211"/>
      <c r="AU10" s="207"/>
      <c r="AV10" s="243"/>
      <c r="AW10" s="745" t="s">
        <v>218</v>
      </c>
      <c r="AX10" s="745"/>
      <c r="AY10" s="745"/>
      <c r="AZ10" s="745"/>
      <c r="BA10" s="745"/>
      <c r="BB10" s="745"/>
      <c r="BC10" s="745"/>
      <c r="BD10" s="196"/>
      <c r="BE10" s="154"/>
    </row>
    <row r="11" spans="1:60" ht="20.399999999999999" x14ac:dyDescent="0.35">
      <c r="A11" s="155"/>
      <c r="O11" s="87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13"/>
      <c r="AC11" s="213"/>
      <c r="AD11" s="213"/>
      <c r="AE11" s="213"/>
      <c r="AF11" s="203"/>
      <c r="AG11" s="203"/>
      <c r="AH11" s="203"/>
      <c r="AI11" s="203"/>
      <c r="AJ11" s="203"/>
      <c r="AK11" s="203"/>
      <c r="AL11" s="203"/>
      <c r="AM11" s="203"/>
      <c r="AQ11" s="206"/>
      <c r="AR11" s="206"/>
      <c r="AS11" s="206"/>
      <c r="AT11" s="211"/>
      <c r="AU11" s="207"/>
      <c r="AV11" s="207"/>
      <c r="AW11" s="197"/>
      <c r="AX11" s="89"/>
      <c r="AY11" s="89"/>
      <c r="AZ11" s="89"/>
      <c r="BA11" s="89"/>
      <c r="BE11" s="154"/>
    </row>
    <row r="12" spans="1:60" ht="21" x14ac:dyDescent="0.35">
      <c r="A12" s="155"/>
      <c r="B12" s="81" t="s">
        <v>68</v>
      </c>
      <c r="C12" s="85"/>
      <c r="D12" s="85"/>
      <c r="E12" s="85"/>
      <c r="F12" s="85"/>
      <c r="G12" s="85"/>
      <c r="H12" s="85"/>
      <c r="I12" s="81"/>
      <c r="J12" s="81"/>
      <c r="K12" s="81"/>
      <c r="L12" s="81"/>
      <c r="O12" s="92"/>
      <c r="R12" s="651" t="s">
        <v>216</v>
      </c>
      <c r="S12" s="651"/>
      <c r="T12" s="651"/>
      <c r="U12" s="651"/>
      <c r="V12" s="651"/>
      <c r="W12" s="651"/>
      <c r="X12" s="651"/>
      <c r="Y12" s="651"/>
      <c r="Z12" s="651"/>
      <c r="AA12" s="651"/>
      <c r="AB12" s="651"/>
      <c r="AC12" s="651"/>
      <c r="AD12" s="651"/>
      <c r="AE12" s="651"/>
      <c r="AF12" s="651"/>
      <c r="AG12" s="651"/>
      <c r="AH12" s="651"/>
      <c r="AI12" s="651"/>
      <c r="AJ12" s="651"/>
      <c r="AK12" s="651"/>
      <c r="AL12" s="651"/>
      <c r="AM12" s="651"/>
      <c r="AN12" s="79"/>
      <c r="AQ12" s="210" t="s">
        <v>10</v>
      </c>
      <c r="AR12" s="210"/>
      <c r="AS12" s="210"/>
      <c r="AT12" s="210"/>
      <c r="AU12" s="207"/>
      <c r="AV12" s="207"/>
      <c r="AW12" s="198" t="s">
        <v>53</v>
      </c>
      <c r="AX12" s="93"/>
      <c r="AY12" s="93"/>
      <c r="AZ12" s="93"/>
      <c r="BA12" s="93"/>
      <c r="BB12" s="79"/>
      <c r="BC12" s="79"/>
      <c r="BD12" s="79"/>
      <c r="BE12" s="154"/>
    </row>
    <row r="13" spans="1:60" ht="19.350000000000001" customHeight="1" x14ac:dyDescent="0.25">
      <c r="A13" s="155"/>
      <c r="B13" s="81"/>
      <c r="C13" s="94"/>
      <c r="D13" s="94"/>
      <c r="E13" s="94"/>
      <c r="F13" s="94"/>
      <c r="G13" s="94"/>
      <c r="H13" s="186"/>
      <c r="I13" s="186"/>
      <c r="J13" s="94"/>
      <c r="K13" s="186"/>
      <c r="L13" s="94"/>
      <c r="M13" s="94"/>
      <c r="N13" s="81"/>
      <c r="O13" s="9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13"/>
      <c r="AC13" s="213"/>
      <c r="AD13" s="213"/>
      <c r="AE13" s="213"/>
      <c r="AF13" s="203"/>
      <c r="AG13" s="203"/>
      <c r="AH13" s="203"/>
      <c r="AI13" s="203"/>
      <c r="AJ13" s="203"/>
      <c r="AK13" s="203"/>
      <c r="AL13" s="203"/>
      <c r="AM13" s="197"/>
      <c r="AN13" s="89"/>
      <c r="AQ13" s="206"/>
      <c r="AR13" s="206"/>
      <c r="AS13" s="206"/>
      <c r="AT13" s="206"/>
      <c r="AU13" s="207"/>
      <c r="AV13" s="207"/>
      <c r="AW13" s="201"/>
      <c r="AX13" s="95"/>
      <c r="AY13" s="95"/>
      <c r="AZ13" s="95"/>
      <c r="BA13" s="95"/>
      <c r="BE13" s="154"/>
    </row>
    <row r="14" spans="1:60" ht="24.75" customHeight="1" x14ac:dyDescent="0.4">
      <c r="A14" s="155"/>
      <c r="B14" s="81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81"/>
      <c r="O14" s="92"/>
      <c r="R14" s="218" t="s">
        <v>51</v>
      </c>
      <c r="S14" s="202"/>
      <c r="T14" s="202"/>
      <c r="U14" s="202"/>
      <c r="V14" s="202"/>
      <c r="W14" s="202"/>
      <c r="X14" s="202"/>
      <c r="Y14" s="202"/>
      <c r="Z14" s="9"/>
      <c r="AA14" s="9"/>
      <c r="AE14" s="268" t="s">
        <v>152</v>
      </c>
      <c r="AF14" s="269"/>
      <c r="AG14" s="269"/>
      <c r="AH14" s="269"/>
      <c r="AI14" s="270"/>
      <c r="AJ14" s="270"/>
      <c r="AK14" s="270"/>
      <c r="AL14" s="270"/>
      <c r="AM14" s="219"/>
      <c r="AN14" s="90"/>
      <c r="AQ14" s="84" t="s">
        <v>11</v>
      </c>
      <c r="AR14" s="84"/>
      <c r="AS14" s="210"/>
      <c r="AT14" s="210"/>
      <c r="AU14" s="207"/>
      <c r="AV14" s="207"/>
      <c r="AW14" s="96" t="s">
        <v>65</v>
      </c>
      <c r="AX14" s="96"/>
      <c r="AY14" s="96"/>
      <c r="AZ14" s="96"/>
      <c r="BA14" s="96"/>
      <c r="BB14" s="79"/>
      <c r="BC14" s="79"/>
      <c r="BD14" s="79"/>
      <c r="BE14" s="154"/>
    </row>
    <row r="15" spans="1:60" ht="12" customHeight="1" x14ac:dyDescent="0.25">
      <c r="A15" s="155"/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  <c r="O15" s="91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X15" s="11"/>
      <c r="AY15" s="100"/>
      <c r="AZ15" s="100"/>
      <c r="BA15" s="100"/>
      <c r="BE15" s="154"/>
    </row>
    <row r="16" spans="1:60" ht="30.75" customHeight="1" thickBot="1" x14ac:dyDescent="0.45">
      <c r="A16" s="155"/>
      <c r="B16" s="101"/>
      <c r="C16" s="101"/>
      <c r="D16" s="635" t="s">
        <v>12</v>
      </c>
      <c r="E16" s="635"/>
      <c r="F16" s="635"/>
      <c r="G16" s="635"/>
      <c r="H16" s="635"/>
      <c r="I16" s="635"/>
      <c r="J16" s="635"/>
      <c r="K16" s="635"/>
      <c r="L16" s="635"/>
      <c r="M16" s="635"/>
      <c r="N16" s="635"/>
      <c r="O16" s="635"/>
      <c r="P16" s="635"/>
      <c r="Q16" s="635"/>
      <c r="R16" s="635"/>
      <c r="S16" s="635"/>
      <c r="T16" s="635"/>
      <c r="U16" s="635"/>
      <c r="V16" s="635"/>
      <c r="W16" s="635"/>
      <c r="X16" s="635"/>
      <c r="Y16" s="635"/>
      <c r="Z16" s="635"/>
      <c r="AA16" s="635"/>
      <c r="AB16" s="635"/>
      <c r="AC16" s="635"/>
      <c r="AD16" s="635"/>
      <c r="AE16" s="635"/>
      <c r="AF16" s="635"/>
      <c r="AG16" s="635"/>
      <c r="AH16" s="635"/>
      <c r="AI16" s="635"/>
      <c r="AJ16" s="635"/>
      <c r="AK16" s="635"/>
      <c r="AL16" s="635"/>
      <c r="AM16" s="635"/>
      <c r="AN16" s="635"/>
      <c r="AO16" s="635"/>
      <c r="AP16" s="635"/>
      <c r="AQ16" s="635"/>
      <c r="AR16" s="635"/>
      <c r="AS16" s="635"/>
      <c r="AT16" s="635"/>
      <c r="AU16" s="635"/>
      <c r="AV16" s="635"/>
      <c r="AW16" s="635"/>
      <c r="AX16" s="635"/>
      <c r="AY16" s="635"/>
      <c r="AZ16" s="635"/>
      <c r="BA16" s="635"/>
      <c r="BB16" s="635"/>
      <c r="BC16" s="635"/>
      <c r="BD16" s="635"/>
      <c r="BE16" s="154"/>
    </row>
    <row r="17" spans="1:59" ht="18" customHeight="1" x14ac:dyDescent="0.25">
      <c r="A17" s="156"/>
      <c r="B17" s="102"/>
      <c r="C17" s="103"/>
      <c r="D17" s="636" t="s">
        <v>13</v>
      </c>
      <c r="E17" s="638" t="s">
        <v>14</v>
      </c>
      <c r="F17" s="639"/>
      <c r="G17" s="639"/>
      <c r="H17" s="640"/>
      <c r="I17" s="641" t="s">
        <v>15</v>
      </c>
      <c r="J17" s="642"/>
      <c r="K17" s="642"/>
      <c r="L17" s="642"/>
      <c r="M17" s="643"/>
      <c r="N17" s="644" t="s">
        <v>16</v>
      </c>
      <c r="O17" s="645"/>
      <c r="P17" s="645"/>
      <c r="Q17" s="645"/>
      <c r="R17" s="646"/>
      <c r="S17" s="644" t="s">
        <v>17</v>
      </c>
      <c r="T17" s="645"/>
      <c r="U17" s="645"/>
      <c r="V17" s="646"/>
      <c r="W17" s="647" t="s">
        <v>18</v>
      </c>
      <c r="X17" s="648"/>
      <c r="Y17" s="648"/>
      <c r="Z17" s="648"/>
      <c r="AA17" s="648" t="s">
        <v>66</v>
      </c>
      <c r="AB17" s="648"/>
      <c r="AC17" s="648"/>
      <c r="AD17" s="648"/>
      <c r="AE17" s="648" t="s">
        <v>19</v>
      </c>
      <c r="AF17" s="648"/>
      <c r="AG17" s="648"/>
      <c r="AH17" s="648"/>
      <c r="AI17" s="648" t="s">
        <v>20</v>
      </c>
      <c r="AJ17" s="648"/>
      <c r="AK17" s="648"/>
      <c r="AL17" s="648"/>
      <c r="AM17" s="649"/>
      <c r="AN17" s="647" t="s">
        <v>21</v>
      </c>
      <c r="AO17" s="648"/>
      <c r="AP17" s="648"/>
      <c r="AQ17" s="649"/>
      <c r="AR17" s="647" t="s">
        <v>22</v>
      </c>
      <c r="AS17" s="648"/>
      <c r="AT17" s="648"/>
      <c r="AU17" s="649"/>
      <c r="AV17" s="647" t="s">
        <v>23</v>
      </c>
      <c r="AW17" s="648"/>
      <c r="AX17" s="648"/>
      <c r="AY17" s="648"/>
      <c r="AZ17" s="649"/>
      <c r="BA17" s="647" t="s">
        <v>24</v>
      </c>
      <c r="BB17" s="648"/>
      <c r="BC17" s="648"/>
      <c r="BD17" s="650"/>
      <c r="BE17" s="154"/>
    </row>
    <row r="18" spans="1:59" ht="18" customHeight="1" x14ac:dyDescent="0.25">
      <c r="A18" s="156"/>
      <c r="B18" s="102"/>
      <c r="C18" s="103"/>
      <c r="D18" s="637"/>
      <c r="E18" s="104">
        <v>1</v>
      </c>
      <c r="F18" s="104">
        <f t="shared" ref="F18:BD18" si="0">E18+1</f>
        <v>2</v>
      </c>
      <c r="G18" s="104">
        <f>F18+1</f>
        <v>3</v>
      </c>
      <c r="H18" s="104">
        <f t="shared" si="0"/>
        <v>4</v>
      </c>
      <c r="I18" s="104">
        <f t="shared" si="0"/>
        <v>5</v>
      </c>
      <c r="J18" s="104">
        <f t="shared" si="0"/>
        <v>6</v>
      </c>
      <c r="K18" s="104">
        <f t="shared" si="0"/>
        <v>7</v>
      </c>
      <c r="L18" s="104">
        <f t="shared" si="0"/>
        <v>8</v>
      </c>
      <c r="M18" s="104">
        <f>L18+1</f>
        <v>9</v>
      </c>
      <c r="N18" s="104">
        <f t="shared" si="0"/>
        <v>10</v>
      </c>
      <c r="O18" s="104">
        <f t="shared" si="0"/>
        <v>11</v>
      </c>
      <c r="P18" s="104">
        <f t="shared" si="0"/>
        <v>12</v>
      </c>
      <c r="Q18" s="104">
        <f t="shared" si="0"/>
        <v>13</v>
      </c>
      <c r="R18" s="104">
        <f t="shared" si="0"/>
        <v>14</v>
      </c>
      <c r="S18" s="104">
        <f t="shared" si="0"/>
        <v>15</v>
      </c>
      <c r="T18" s="104">
        <f t="shared" si="0"/>
        <v>16</v>
      </c>
      <c r="U18" s="104">
        <f t="shared" si="0"/>
        <v>17</v>
      </c>
      <c r="V18" s="104">
        <f t="shared" si="0"/>
        <v>18</v>
      </c>
      <c r="W18" s="104">
        <f t="shared" si="0"/>
        <v>19</v>
      </c>
      <c r="X18" s="104">
        <f t="shared" si="0"/>
        <v>20</v>
      </c>
      <c r="Y18" s="104">
        <f t="shared" si="0"/>
        <v>21</v>
      </c>
      <c r="Z18" s="104">
        <f t="shared" si="0"/>
        <v>22</v>
      </c>
      <c r="AA18" s="104">
        <f t="shared" si="0"/>
        <v>23</v>
      </c>
      <c r="AB18" s="104">
        <f t="shared" si="0"/>
        <v>24</v>
      </c>
      <c r="AC18" s="104">
        <f t="shared" si="0"/>
        <v>25</v>
      </c>
      <c r="AD18" s="104">
        <f t="shared" si="0"/>
        <v>26</v>
      </c>
      <c r="AE18" s="104">
        <f t="shared" si="0"/>
        <v>27</v>
      </c>
      <c r="AF18" s="104">
        <f t="shared" si="0"/>
        <v>28</v>
      </c>
      <c r="AG18" s="104">
        <f t="shared" si="0"/>
        <v>29</v>
      </c>
      <c r="AH18" s="104">
        <f t="shared" si="0"/>
        <v>30</v>
      </c>
      <c r="AI18" s="104">
        <f t="shared" si="0"/>
        <v>31</v>
      </c>
      <c r="AJ18" s="104">
        <f t="shared" si="0"/>
        <v>32</v>
      </c>
      <c r="AK18" s="104">
        <f t="shared" si="0"/>
        <v>33</v>
      </c>
      <c r="AL18" s="104">
        <f t="shared" si="0"/>
        <v>34</v>
      </c>
      <c r="AM18" s="104">
        <f t="shared" si="0"/>
        <v>35</v>
      </c>
      <c r="AN18" s="104">
        <f t="shared" si="0"/>
        <v>36</v>
      </c>
      <c r="AO18" s="104">
        <f t="shared" si="0"/>
        <v>37</v>
      </c>
      <c r="AP18" s="104">
        <f t="shared" si="0"/>
        <v>38</v>
      </c>
      <c r="AQ18" s="104">
        <f t="shared" si="0"/>
        <v>39</v>
      </c>
      <c r="AR18" s="104">
        <f t="shared" si="0"/>
        <v>40</v>
      </c>
      <c r="AS18" s="104">
        <f t="shared" si="0"/>
        <v>41</v>
      </c>
      <c r="AT18" s="104">
        <f t="shared" si="0"/>
        <v>42</v>
      </c>
      <c r="AU18" s="104">
        <f t="shared" si="0"/>
        <v>43</v>
      </c>
      <c r="AV18" s="104">
        <f t="shared" si="0"/>
        <v>44</v>
      </c>
      <c r="AW18" s="104">
        <f t="shared" si="0"/>
        <v>45</v>
      </c>
      <c r="AX18" s="104">
        <f t="shared" si="0"/>
        <v>46</v>
      </c>
      <c r="AY18" s="104">
        <f t="shared" si="0"/>
        <v>47</v>
      </c>
      <c r="AZ18" s="104">
        <f t="shared" si="0"/>
        <v>48</v>
      </c>
      <c r="BA18" s="104">
        <f t="shared" si="0"/>
        <v>49</v>
      </c>
      <c r="BB18" s="104">
        <f t="shared" si="0"/>
        <v>50</v>
      </c>
      <c r="BC18" s="104">
        <f t="shared" si="0"/>
        <v>51</v>
      </c>
      <c r="BD18" s="105">
        <f t="shared" si="0"/>
        <v>52</v>
      </c>
      <c r="BE18" s="154"/>
    </row>
    <row r="19" spans="1:59" ht="18.75" customHeight="1" x14ac:dyDescent="0.25">
      <c r="A19" s="156"/>
      <c r="B19" s="102"/>
      <c r="C19" s="106"/>
      <c r="D19" s="187" t="s">
        <v>25</v>
      </c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188" t="s">
        <v>26</v>
      </c>
      <c r="X19" s="188" t="s">
        <v>26</v>
      </c>
      <c r="Y19" s="188" t="s">
        <v>27</v>
      </c>
      <c r="Z19" s="188" t="s">
        <v>27</v>
      </c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188" t="s">
        <v>26</v>
      </c>
      <c r="AT19" s="188" t="s">
        <v>26</v>
      </c>
      <c r="AU19" s="188" t="s">
        <v>27</v>
      </c>
      <c r="AV19" s="188" t="s">
        <v>27</v>
      </c>
      <c r="AW19" s="188" t="s">
        <v>27</v>
      </c>
      <c r="AX19" s="188" t="s">
        <v>27</v>
      </c>
      <c r="AY19" s="188" t="s">
        <v>27</v>
      </c>
      <c r="AZ19" s="188" t="s">
        <v>27</v>
      </c>
      <c r="BA19" s="188" t="s">
        <v>27</v>
      </c>
      <c r="BB19" s="188" t="s">
        <v>27</v>
      </c>
      <c r="BC19" s="188" t="s">
        <v>27</v>
      </c>
      <c r="BD19" s="189" t="s">
        <v>27</v>
      </c>
      <c r="BE19" s="154"/>
    </row>
    <row r="20" spans="1:59" s="11" customFormat="1" ht="24" customHeight="1" x14ac:dyDescent="0.4">
      <c r="A20" s="157"/>
      <c r="B20" s="101"/>
      <c r="C20" s="107"/>
      <c r="D20" s="187" t="s">
        <v>28</v>
      </c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188" t="s">
        <v>26</v>
      </c>
      <c r="X20" s="188" t="s">
        <v>26</v>
      </c>
      <c r="Y20" s="188" t="s">
        <v>27</v>
      </c>
      <c r="Z20" s="188" t="s">
        <v>27</v>
      </c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188" t="s">
        <v>26</v>
      </c>
      <c r="AT20" s="188" t="s">
        <v>26</v>
      </c>
      <c r="AU20" s="188" t="s">
        <v>27</v>
      </c>
      <c r="AV20" s="188" t="s">
        <v>27</v>
      </c>
      <c r="AW20" s="188" t="s">
        <v>27</v>
      </c>
      <c r="AX20" s="188" t="s">
        <v>27</v>
      </c>
      <c r="AY20" s="188" t="s">
        <v>27</v>
      </c>
      <c r="AZ20" s="188" t="s">
        <v>27</v>
      </c>
      <c r="BA20" s="188" t="s">
        <v>27</v>
      </c>
      <c r="BB20" s="188" t="s">
        <v>27</v>
      </c>
      <c r="BC20" s="188" t="s">
        <v>27</v>
      </c>
      <c r="BD20" s="189" t="s">
        <v>27</v>
      </c>
      <c r="BE20" s="179"/>
    </row>
    <row r="21" spans="1:59" s="11" customFormat="1" ht="24" customHeight="1" x14ac:dyDescent="0.4">
      <c r="A21" s="157"/>
      <c r="B21" s="101"/>
      <c r="C21" s="107"/>
      <c r="D21" s="187" t="s">
        <v>29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188" t="s">
        <v>26</v>
      </c>
      <c r="X21" s="188" t="s">
        <v>26</v>
      </c>
      <c r="Y21" s="188" t="s">
        <v>27</v>
      </c>
      <c r="Z21" s="188" t="s">
        <v>27</v>
      </c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188" t="s">
        <v>26</v>
      </c>
      <c r="AT21" s="188" t="s">
        <v>26</v>
      </c>
      <c r="AU21" s="188" t="s">
        <v>27</v>
      </c>
      <c r="AV21" s="188" t="s">
        <v>27</v>
      </c>
      <c r="AW21" s="188" t="s">
        <v>27</v>
      </c>
      <c r="AX21" s="188" t="s">
        <v>27</v>
      </c>
      <c r="AY21" s="188" t="s">
        <v>27</v>
      </c>
      <c r="AZ21" s="188" t="s">
        <v>27</v>
      </c>
      <c r="BA21" s="188" t="s">
        <v>27</v>
      </c>
      <c r="BB21" s="188" t="s">
        <v>27</v>
      </c>
      <c r="BC21" s="188" t="s">
        <v>27</v>
      </c>
      <c r="BD21" s="189" t="s">
        <v>27</v>
      </c>
      <c r="BE21" s="179"/>
    </row>
    <row r="22" spans="1:59" s="11" customFormat="1" ht="24" customHeight="1" thickBot="1" x14ac:dyDescent="0.45">
      <c r="A22" s="157"/>
      <c r="B22" s="101"/>
      <c r="C22" s="107"/>
      <c r="D22" s="190" t="s">
        <v>30</v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191" t="s">
        <v>26</v>
      </c>
      <c r="X22" s="191" t="s">
        <v>26</v>
      </c>
      <c r="Y22" s="191" t="s">
        <v>27</v>
      </c>
      <c r="Z22" s="191" t="s">
        <v>27</v>
      </c>
      <c r="AA22" s="191"/>
      <c r="AB22" s="191"/>
      <c r="AC22" s="191"/>
      <c r="AD22" s="191"/>
      <c r="AE22" s="191"/>
      <c r="AF22" s="191"/>
      <c r="AG22" s="191"/>
      <c r="AH22" s="191"/>
      <c r="AI22" s="191"/>
      <c r="AJ22" s="191" t="s">
        <v>26</v>
      </c>
      <c r="AK22" s="191" t="s">
        <v>31</v>
      </c>
      <c r="AL22" s="191" t="s">
        <v>31</v>
      </c>
      <c r="AM22" s="191" t="s">
        <v>31</v>
      </c>
      <c r="AN22" s="191" t="s">
        <v>31</v>
      </c>
      <c r="AO22" s="191" t="s">
        <v>31</v>
      </c>
      <c r="AP22" s="191" t="s">
        <v>32</v>
      </c>
      <c r="AQ22" s="191" t="s">
        <v>32</v>
      </c>
      <c r="AR22" s="191" t="s">
        <v>32</v>
      </c>
      <c r="AS22" s="191" t="s">
        <v>32</v>
      </c>
      <c r="AT22" s="191" t="s">
        <v>33</v>
      </c>
      <c r="AU22" s="191" t="s">
        <v>33</v>
      </c>
      <c r="AV22" s="191"/>
      <c r="AW22" s="192"/>
      <c r="AX22" s="192"/>
      <c r="AY22" s="192"/>
      <c r="AZ22" s="192"/>
      <c r="BA22" s="192"/>
      <c r="BB22" s="192"/>
      <c r="BC22" s="192"/>
      <c r="BD22" s="193"/>
      <c r="BE22" s="179"/>
    </row>
    <row r="23" spans="1:59" s="12" customFormat="1" ht="15.6" x14ac:dyDescent="0.3">
      <c r="A23" s="158"/>
      <c r="D23" s="108" t="s">
        <v>54</v>
      </c>
      <c r="G23" s="247"/>
      <c r="H23" s="109" t="s">
        <v>58</v>
      </c>
      <c r="J23" s="110"/>
      <c r="K23" s="110"/>
      <c r="M23" s="111" t="s">
        <v>26</v>
      </c>
      <c r="N23" s="110" t="s">
        <v>34</v>
      </c>
      <c r="O23" s="110"/>
      <c r="S23" s="111" t="s">
        <v>31</v>
      </c>
      <c r="T23" s="110" t="s">
        <v>35</v>
      </c>
      <c r="U23" s="110"/>
      <c r="W23" s="132"/>
      <c r="X23" s="111" t="s">
        <v>32</v>
      </c>
      <c r="Y23" s="133" t="s">
        <v>36</v>
      </c>
      <c r="Z23" s="110"/>
      <c r="AA23" s="110"/>
      <c r="AB23" s="110"/>
      <c r="AC23" s="111" t="s">
        <v>33</v>
      </c>
      <c r="AD23" s="112" t="s">
        <v>37</v>
      </c>
      <c r="AE23" s="110"/>
      <c r="AF23" s="110"/>
      <c r="AG23" s="110"/>
      <c r="AH23" s="113" t="s">
        <v>27</v>
      </c>
      <c r="AI23" s="12" t="s">
        <v>38</v>
      </c>
      <c r="AO23" s="110"/>
      <c r="BE23" s="159"/>
      <c r="BG23" s="13"/>
    </row>
    <row r="24" spans="1:59" s="12" customFormat="1" ht="15.6" x14ac:dyDescent="0.3">
      <c r="A24" s="158"/>
      <c r="E24" s="13"/>
      <c r="I24" s="110"/>
      <c r="J24" s="110"/>
      <c r="K24" s="110"/>
      <c r="L24" s="110"/>
      <c r="M24" s="114"/>
      <c r="N24" s="114"/>
      <c r="W24" s="115"/>
      <c r="X24" s="110"/>
      <c r="Y24" s="110"/>
      <c r="Z24" s="110"/>
      <c r="AB24" s="115"/>
      <c r="AC24" s="110"/>
      <c r="AD24" s="110"/>
      <c r="AE24" s="110"/>
      <c r="AF24" s="115"/>
      <c r="AG24" s="110"/>
      <c r="AH24" s="110"/>
      <c r="AI24" s="110"/>
      <c r="AJ24" s="110"/>
      <c r="AL24" s="115"/>
      <c r="AM24" s="110"/>
      <c r="AN24" s="110"/>
      <c r="AO24" s="110"/>
      <c r="AP24" s="110"/>
      <c r="AQ24" s="110"/>
      <c r="AR24" s="116"/>
      <c r="AU24" s="110"/>
      <c r="AV24" s="110"/>
      <c r="AW24" s="110"/>
      <c r="AX24" s="110"/>
      <c r="AY24" s="110"/>
      <c r="AZ24" s="110"/>
      <c r="BA24" s="110"/>
      <c r="BB24" s="110"/>
      <c r="BE24" s="159"/>
      <c r="BG24" s="13"/>
    </row>
    <row r="25" spans="1:59" s="12" customFormat="1" ht="12" customHeight="1" x14ac:dyDescent="0.3">
      <c r="A25" s="160"/>
      <c r="E25" s="110"/>
      <c r="F25" s="110"/>
      <c r="G25" s="110"/>
      <c r="H25" s="110"/>
      <c r="I25" s="114"/>
      <c r="J25" s="114"/>
      <c r="AE25" s="110"/>
      <c r="AF25" s="110"/>
      <c r="AH25" s="115"/>
      <c r="AI25" s="110"/>
      <c r="AJ25" s="110"/>
      <c r="AK25" s="110"/>
      <c r="AL25" s="110"/>
      <c r="AM25" s="116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E25" s="159"/>
    </row>
    <row r="26" spans="1:59" s="14" customFormat="1" ht="30.75" customHeight="1" thickBot="1" x14ac:dyDescent="0.3">
      <c r="A26" s="161"/>
      <c r="B26" s="117"/>
      <c r="D26" s="664" t="s">
        <v>62</v>
      </c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T26" s="118"/>
      <c r="U26" s="661" t="s">
        <v>39</v>
      </c>
      <c r="V26" s="661"/>
      <c r="W26" s="661"/>
      <c r="X26" s="661"/>
      <c r="Y26" s="661"/>
      <c r="Z26" s="661"/>
      <c r="AA26" s="661"/>
      <c r="AB26" s="661"/>
      <c r="AC26" s="661"/>
      <c r="AD26" s="661"/>
      <c r="AE26" s="661"/>
      <c r="AF26" s="661"/>
      <c r="AG26" s="118"/>
      <c r="AH26" s="118"/>
      <c r="AI26" s="118"/>
      <c r="AJ26" s="663" t="s">
        <v>55</v>
      </c>
      <c r="AK26" s="663"/>
      <c r="AL26" s="663"/>
      <c r="AM26" s="663"/>
      <c r="AN26" s="663"/>
      <c r="AO26" s="663"/>
      <c r="AP26" s="663"/>
      <c r="AQ26" s="663"/>
      <c r="AR26" s="663"/>
      <c r="AS26" s="663"/>
      <c r="AT26" s="663"/>
      <c r="AU26" s="663"/>
      <c r="AV26" s="663"/>
      <c r="AW26" s="663"/>
      <c r="AX26" s="663"/>
      <c r="AY26" s="663"/>
      <c r="AZ26" s="663"/>
      <c r="BA26" s="663"/>
      <c r="BB26" s="663"/>
      <c r="BC26" s="663"/>
      <c r="BE26" s="162"/>
    </row>
    <row r="27" spans="1:59" s="15" customFormat="1" ht="30" customHeight="1" thickBot="1" x14ac:dyDescent="0.3">
      <c r="A27" s="163"/>
      <c r="D27" s="225" t="s">
        <v>13</v>
      </c>
      <c r="E27" s="582" t="s">
        <v>58</v>
      </c>
      <c r="F27" s="582"/>
      <c r="G27" s="582" t="s">
        <v>34</v>
      </c>
      <c r="H27" s="582"/>
      <c r="I27" s="582" t="s">
        <v>35</v>
      </c>
      <c r="J27" s="582"/>
      <c r="K27" s="582" t="s">
        <v>37</v>
      </c>
      <c r="L27" s="582"/>
      <c r="M27" s="582" t="s">
        <v>36</v>
      </c>
      <c r="N27" s="582"/>
      <c r="O27" s="583" t="s">
        <v>38</v>
      </c>
      <c r="P27" s="583"/>
      <c r="Q27" s="584" t="s">
        <v>40</v>
      </c>
      <c r="R27" s="585"/>
      <c r="T27" s="119"/>
      <c r="U27" s="591" t="s">
        <v>41</v>
      </c>
      <c r="V27" s="592"/>
      <c r="W27" s="592"/>
      <c r="X27" s="592"/>
      <c r="Y27" s="592"/>
      <c r="Z27" s="592"/>
      <c r="AA27" s="593" t="s">
        <v>86</v>
      </c>
      <c r="AB27" s="593"/>
      <c r="AC27" s="593"/>
      <c r="AD27" s="593" t="s">
        <v>42</v>
      </c>
      <c r="AE27" s="593"/>
      <c r="AF27" s="594"/>
      <c r="AG27" s="119"/>
      <c r="AH27" s="119"/>
      <c r="AI27" s="119"/>
      <c r="AJ27" s="588" t="s">
        <v>43</v>
      </c>
      <c r="AK27" s="589"/>
      <c r="AL27" s="589"/>
      <c r="AM27" s="589"/>
      <c r="AN27" s="589"/>
      <c r="AO27" s="589"/>
      <c r="AP27" s="589"/>
      <c r="AQ27" s="589"/>
      <c r="AR27" s="590" t="s">
        <v>44</v>
      </c>
      <c r="AS27" s="590"/>
      <c r="AT27" s="590"/>
      <c r="AU27" s="590"/>
      <c r="AV27" s="590"/>
      <c r="AW27" s="590"/>
      <c r="AX27" s="590"/>
      <c r="AY27" s="590"/>
      <c r="AZ27" s="590"/>
      <c r="BA27" s="593" t="s">
        <v>86</v>
      </c>
      <c r="BB27" s="593"/>
      <c r="BC27" s="594"/>
      <c r="BE27" s="120"/>
    </row>
    <row r="28" spans="1:59" s="15" customFormat="1" ht="18" thickBot="1" x14ac:dyDescent="0.3">
      <c r="A28" s="163"/>
      <c r="D28" s="223" t="s">
        <v>25</v>
      </c>
      <c r="E28" s="598">
        <v>36</v>
      </c>
      <c r="F28" s="599"/>
      <c r="G28" s="598">
        <v>4</v>
      </c>
      <c r="H28" s="599"/>
      <c r="I28" s="665"/>
      <c r="J28" s="666"/>
      <c r="K28" s="665"/>
      <c r="L28" s="666"/>
      <c r="M28" s="665"/>
      <c r="N28" s="666"/>
      <c r="O28" s="586">
        <v>12</v>
      </c>
      <c r="P28" s="587"/>
      <c r="Q28" s="598">
        <f>+SUM(D28:P28)</f>
        <v>52</v>
      </c>
      <c r="R28" s="599"/>
      <c r="T28" s="119"/>
      <c r="U28" s="746" t="s">
        <v>219</v>
      </c>
      <c r="V28" s="747"/>
      <c r="W28" s="747"/>
      <c r="X28" s="747"/>
      <c r="Y28" s="747"/>
      <c r="Z28" s="748"/>
      <c r="AA28" s="749" t="s">
        <v>220</v>
      </c>
      <c r="AB28" s="749"/>
      <c r="AC28" s="749"/>
      <c r="AD28" s="749" t="s">
        <v>221</v>
      </c>
      <c r="AE28" s="749"/>
      <c r="AF28" s="750"/>
      <c r="AG28" s="119"/>
      <c r="AH28" s="119"/>
      <c r="AI28" s="119"/>
      <c r="AJ28" s="602" t="s">
        <v>223</v>
      </c>
      <c r="AK28" s="603"/>
      <c r="AL28" s="603"/>
      <c r="AM28" s="603"/>
      <c r="AN28" s="603"/>
      <c r="AO28" s="603"/>
      <c r="AP28" s="603"/>
      <c r="AQ28" s="603"/>
      <c r="AR28" s="316" t="s">
        <v>224</v>
      </c>
      <c r="AS28" s="317"/>
      <c r="AT28" s="317"/>
      <c r="AU28" s="317"/>
      <c r="AV28" s="317"/>
      <c r="AW28" s="317"/>
      <c r="AX28" s="317"/>
      <c r="AY28" s="317"/>
      <c r="AZ28" s="318"/>
      <c r="BA28" s="319">
        <v>8</v>
      </c>
      <c r="BB28" s="320"/>
      <c r="BC28" s="321"/>
      <c r="BE28" s="120"/>
    </row>
    <row r="29" spans="1:59" s="15" customFormat="1" ht="18" thickBot="1" x14ac:dyDescent="0.3">
      <c r="A29" s="163"/>
      <c r="D29" s="223" t="s">
        <v>28</v>
      </c>
      <c r="E29" s="598">
        <v>36</v>
      </c>
      <c r="F29" s="599"/>
      <c r="G29" s="598">
        <v>4</v>
      </c>
      <c r="H29" s="599"/>
      <c r="I29" s="617"/>
      <c r="J29" s="618"/>
      <c r="K29" s="617"/>
      <c r="L29" s="618"/>
      <c r="M29" s="617"/>
      <c r="N29" s="618"/>
      <c r="O29" s="586">
        <v>12</v>
      </c>
      <c r="P29" s="587"/>
      <c r="Q29" s="598">
        <f>+SUM(D29:P29)</f>
        <v>52</v>
      </c>
      <c r="R29" s="599"/>
      <c r="T29" s="119"/>
      <c r="U29" s="746" t="s">
        <v>222</v>
      </c>
      <c r="V29" s="747"/>
      <c r="W29" s="747"/>
      <c r="X29" s="747"/>
      <c r="Y29" s="747"/>
      <c r="Z29" s="748"/>
      <c r="AA29" s="749"/>
      <c r="AB29" s="749"/>
      <c r="AC29" s="749"/>
      <c r="AD29" s="749"/>
      <c r="AE29" s="749"/>
      <c r="AF29" s="750"/>
      <c r="AG29" s="119"/>
      <c r="AH29" s="119"/>
      <c r="AI29" s="119"/>
      <c r="AJ29" s="602" t="s">
        <v>225</v>
      </c>
      <c r="AK29" s="603"/>
      <c r="AL29" s="603"/>
      <c r="AM29" s="603"/>
      <c r="AN29" s="603"/>
      <c r="AO29" s="603"/>
      <c r="AP29" s="603"/>
      <c r="AQ29" s="603"/>
      <c r="AR29" s="316" t="s">
        <v>225</v>
      </c>
      <c r="AS29" s="317"/>
      <c r="AT29" s="317"/>
      <c r="AU29" s="317"/>
      <c r="AV29" s="317"/>
      <c r="AW29" s="317"/>
      <c r="AX29" s="317"/>
      <c r="AY29" s="317"/>
      <c r="AZ29" s="318"/>
      <c r="BA29" s="319"/>
      <c r="BB29" s="320"/>
      <c r="BC29" s="321"/>
      <c r="BE29" s="120"/>
    </row>
    <row r="30" spans="1:59" s="15" customFormat="1" ht="14.4" thickBot="1" x14ac:dyDescent="0.3">
      <c r="A30" s="163"/>
      <c r="D30" s="223" t="s">
        <v>29</v>
      </c>
      <c r="E30" s="606">
        <v>36</v>
      </c>
      <c r="F30" s="607"/>
      <c r="G30" s="606">
        <v>4</v>
      </c>
      <c r="H30" s="607"/>
      <c r="I30" s="604"/>
      <c r="J30" s="605"/>
      <c r="K30" s="604"/>
      <c r="L30" s="605"/>
      <c r="M30" s="604"/>
      <c r="N30" s="605"/>
      <c r="O30" s="667">
        <v>12</v>
      </c>
      <c r="P30" s="668"/>
      <c r="Q30" s="606">
        <f>+SUM(D30:P30)</f>
        <v>52</v>
      </c>
      <c r="R30" s="607"/>
      <c r="T30" s="119"/>
      <c r="U30" s="182"/>
      <c r="V30" s="182"/>
      <c r="W30" s="182"/>
      <c r="X30" s="182"/>
      <c r="Y30" s="182"/>
      <c r="Z30" s="182"/>
      <c r="AA30" s="183"/>
      <c r="AB30" s="183"/>
      <c r="AC30" s="183"/>
      <c r="AD30" s="183"/>
      <c r="AE30" s="183"/>
      <c r="AF30" s="183"/>
      <c r="AG30" s="119"/>
      <c r="AH30" s="119"/>
      <c r="AI30" s="119"/>
      <c r="AJ30" s="121"/>
      <c r="AK30" s="121"/>
      <c r="AL30" s="121"/>
      <c r="AM30" s="121"/>
      <c r="AN30" s="121"/>
      <c r="AO30" s="121"/>
      <c r="AP30" s="121"/>
      <c r="AQ30" s="121"/>
      <c r="AR30" s="184"/>
      <c r="AS30" s="184"/>
      <c r="AT30" s="184"/>
      <c r="AU30" s="184"/>
      <c r="AV30" s="184"/>
      <c r="AW30" s="184"/>
      <c r="AX30" s="184"/>
      <c r="AY30" s="184"/>
      <c r="AZ30" s="184"/>
      <c r="BA30" s="185"/>
      <c r="BB30" s="185"/>
      <c r="BE30" s="120"/>
    </row>
    <row r="31" spans="1:59" s="15" customFormat="1" ht="14.4" thickBot="1" x14ac:dyDescent="0.3">
      <c r="A31" s="163"/>
      <c r="D31" s="224" t="s">
        <v>30</v>
      </c>
      <c r="E31" s="598">
        <f>18+9</f>
        <v>27</v>
      </c>
      <c r="F31" s="599"/>
      <c r="G31" s="598">
        <v>3</v>
      </c>
      <c r="H31" s="599"/>
      <c r="I31" s="600">
        <v>5</v>
      </c>
      <c r="J31" s="601"/>
      <c r="K31" s="600">
        <v>4</v>
      </c>
      <c r="L31" s="601"/>
      <c r="M31" s="600">
        <v>2</v>
      </c>
      <c r="N31" s="601"/>
      <c r="O31" s="586">
        <v>2</v>
      </c>
      <c r="P31" s="587"/>
      <c r="Q31" s="598">
        <f>+SUM(D31:P31)</f>
        <v>43</v>
      </c>
      <c r="R31" s="599"/>
      <c r="T31" s="119"/>
      <c r="U31" s="182"/>
      <c r="V31" s="182"/>
      <c r="W31" s="182"/>
      <c r="X31" s="182"/>
      <c r="Y31" s="182"/>
      <c r="Z31" s="182"/>
      <c r="AA31" s="183"/>
      <c r="AB31" s="183"/>
      <c r="AC31" s="183"/>
      <c r="AD31" s="183"/>
      <c r="AE31" s="183"/>
      <c r="AF31" s="183"/>
      <c r="AG31" s="119"/>
      <c r="AH31" s="119"/>
      <c r="AI31" s="119"/>
      <c r="AJ31" s="121"/>
      <c r="AK31" s="121"/>
      <c r="AL31" s="121"/>
      <c r="AM31" s="121"/>
      <c r="AN31" s="121"/>
      <c r="AO31" s="121"/>
      <c r="AP31" s="121"/>
      <c r="AQ31" s="121"/>
      <c r="AR31" s="184"/>
      <c r="AS31" s="184"/>
      <c r="AT31" s="184"/>
      <c r="AU31" s="184"/>
      <c r="AV31" s="184"/>
      <c r="AW31" s="184"/>
      <c r="AX31" s="184"/>
      <c r="AY31" s="184"/>
      <c r="AZ31" s="184"/>
      <c r="BA31" s="185"/>
      <c r="BB31" s="185"/>
      <c r="BE31" s="120"/>
    </row>
    <row r="32" spans="1:59" s="16" customFormat="1" ht="15.75" customHeight="1" x14ac:dyDescent="0.25">
      <c r="A32" s="164"/>
      <c r="B32" s="114"/>
      <c r="C32" s="122"/>
      <c r="D32" s="122"/>
      <c r="E32" s="122"/>
      <c r="F32" s="122"/>
      <c r="G32" s="122"/>
      <c r="H32" s="122"/>
      <c r="I32" s="122"/>
      <c r="J32" s="122"/>
      <c r="K32" s="15"/>
      <c r="L32" s="15"/>
      <c r="M32" s="123"/>
      <c r="N32" s="123"/>
      <c r="O32" s="15"/>
      <c r="P32" s="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4"/>
      <c r="AZ32" s="114"/>
      <c r="BA32" s="114"/>
      <c r="BB32" s="114"/>
      <c r="BC32" s="114"/>
      <c r="BD32" s="114"/>
      <c r="BE32" s="165"/>
    </row>
    <row r="33" spans="1:57" s="16" customFormat="1" ht="30" customHeight="1" thickBot="1" x14ac:dyDescent="0.3">
      <c r="A33" s="156"/>
      <c r="B33" s="102"/>
      <c r="C33" s="102"/>
      <c r="D33" s="661" t="s">
        <v>45</v>
      </c>
      <c r="E33" s="661"/>
      <c r="F33" s="661"/>
      <c r="G33" s="661"/>
      <c r="H33" s="661"/>
      <c r="I33" s="661"/>
      <c r="J33" s="661"/>
      <c r="K33" s="661"/>
      <c r="L33" s="661"/>
      <c r="M33" s="661"/>
      <c r="N33" s="661"/>
      <c r="O33" s="661"/>
      <c r="P33" s="661"/>
      <c r="Q33" s="661"/>
      <c r="R33" s="661"/>
      <c r="S33" s="661"/>
      <c r="T33" s="661"/>
      <c r="U33" s="661"/>
      <c r="V33" s="661"/>
      <c r="W33" s="661"/>
      <c r="X33" s="661"/>
      <c r="Y33" s="661"/>
      <c r="Z33" s="661"/>
      <c r="AA33" s="661"/>
      <c r="AB33" s="661"/>
      <c r="AC33" s="661"/>
      <c r="AD33" s="661"/>
      <c r="AE33" s="661"/>
      <c r="AF33" s="661"/>
      <c r="AG33" s="661"/>
      <c r="AH33" s="661"/>
      <c r="AI33" s="661"/>
      <c r="AJ33" s="661"/>
      <c r="AK33" s="661"/>
      <c r="AL33" s="661"/>
      <c r="AM33" s="661"/>
      <c r="AN33" s="661"/>
      <c r="AO33" s="661"/>
      <c r="AP33" s="661"/>
      <c r="AQ33" s="661"/>
      <c r="AR33" s="661"/>
      <c r="AS33" s="661"/>
      <c r="AT33" s="661"/>
      <c r="AU33" s="661"/>
      <c r="AV33" s="661"/>
      <c r="AW33" s="661"/>
      <c r="AX33" s="661"/>
      <c r="AY33" s="661"/>
      <c r="AZ33" s="661"/>
      <c r="BA33" s="661"/>
      <c r="BB33" s="661"/>
      <c r="BE33" s="165"/>
    </row>
    <row r="34" spans="1:57" s="16" customFormat="1" ht="47.25" customHeight="1" thickBot="1" x14ac:dyDescent="0.3">
      <c r="A34" s="156"/>
      <c r="B34" s="102"/>
      <c r="C34" s="102"/>
      <c r="D34" s="652" t="s">
        <v>46</v>
      </c>
      <c r="E34" s="653"/>
      <c r="F34" s="654"/>
      <c r="G34" s="608" t="s">
        <v>74</v>
      </c>
      <c r="H34" s="609"/>
      <c r="I34" s="609"/>
      <c r="J34" s="609"/>
      <c r="K34" s="609"/>
      <c r="L34" s="609"/>
      <c r="M34" s="609"/>
      <c r="N34" s="609"/>
      <c r="O34" s="609"/>
      <c r="P34" s="609"/>
      <c r="Q34" s="609"/>
      <c r="R34" s="609"/>
      <c r="S34" s="609"/>
      <c r="T34" s="610"/>
      <c r="U34" s="568" t="s">
        <v>56</v>
      </c>
      <c r="V34" s="569"/>
      <c r="W34" s="569"/>
      <c r="X34" s="569"/>
      <c r="Y34" s="569"/>
      <c r="Z34" s="569"/>
      <c r="AA34" s="569"/>
      <c r="AB34" s="569"/>
      <c r="AC34" s="569"/>
      <c r="AD34" s="569"/>
      <c r="AE34" s="569"/>
      <c r="AF34" s="569"/>
      <c r="AG34" s="672" t="s">
        <v>63</v>
      </c>
      <c r="AH34" s="673"/>
      <c r="AI34" s="557" t="s">
        <v>57</v>
      </c>
      <c r="AJ34" s="558"/>
      <c r="AK34" s="558"/>
      <c r="AL34" s="558"/>
      <c r="AM34" s="558"/>
      <c r="AN34" s="558"/>
      <c r="AO34" s="558"/>
      <c r="AP34" s="558"/>
      <c r="AQ34" s="558"/>
      <c r="AR34" s="558"/>
      <c r="AS34" s="558"/>
      <c r="AT34" s="558"/>
      <c r="AU34" s="557" t="s">
        <v>90</v>
      </c>
      <c r="AV34" s="558"/>
      <c r="AW34" s="558"/>
      <c r="AX34" s="558"/>
      <c r="AY34" s="558"/>
      <c r="AZ34" s="558"/>
      <c r="BA34" s="558"/>
      <c r="BB34" s="559"/>
      <c r="BE34" s="165"/>
    </row>
    <row r="35" spans="1:57" s="16" customFormat="1" ht="34.5" customHeight="1" thickBot="1" x14ac:dyDescent="0.3">
      <c r="A35" s="156"/>
      <c r="B35" s="102"/>
      <c r="C35" s="102"/>
      <c r="D35" s="655"/>
      <c r="E35" s="656"/>
      <c r="F35" s="657"/>
      <c r="G35" s="611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3"/>
      <c r="U35" s="576" t="s">
        <v>47</v>
      </c>
      <c r="V35" s="577"/>
      <c r="W35" s="576" t="s">
        <v>59</v>
      </c>
      <c r="X35" s="577"/>
      <c r="Y35" s="576" t="s">
        <v>71</v>
      </c>
      <c r="Z35" s="577"/>
      <c r="AA35" s="570" t="s">
        <v>81</v>
      </c>
      <c r="AB35" s="571"/>
      <c r="AC35" s="576" t="s">
        <v>82</v>
      </c>
      <c r="AD35" s="577"/>
      <c r="AE35" s="576" t="s">
        <v>89</v>
      </c>
      <c r="AF35" s="577"/>
      <c r="AG35" s="674"/>
      <c r="AH35" s="675"/>
      <c r="AI35" s="678" t="s">
        <v>40</v>
      </c>
      <c r="AJ35" s="679"/>
      <c r="AK35" s="595" t="s">
        <v>80</v>
      </c>
      <c r="AL35" s="596"/>
      <c r="AM35" s="596"/>
      <c r="AN35" s="596"/>
      <c r="AO35" s="596"/>
      <c r="AP35" s="596"/>
      <c r="AQ35" s="596"/>
      <c r="AR35" s="597"/>
      <c r="AS35" s="678" t="s">
        <v>60</v>
      </c>
      <c r="AT35" s="679"/>
      <c r="AU35" s="552" t="s">
        <v>91</v>
      </c>
      <c r="AV35" s="662"/>
      <c r="AW35" s="552" t="s">
        <v>92</v>
      </c>
      <c r="AX35" s="662"/>
      <c r="AY35" s="552" t="s">
        <v>93</v>
      </c>
      <c r="AZ35" s="662"/>
      <c r="BA35" s="552" t="s">
        <v>94</v>
      </c>
      <c r="BB35" s="553"/>
      <c r="BE35" s="165"/>
    </row>
    <row r="36" spans="1:57" s="16" customFormat="1" ht="51.75" customHeight="1" thickBot="1" x14ac:dyDescent="0.3">
      <c r="A36" s="156"/>
      <c r="B36" s="102"/>
      <c r="C36" s="102"/>
      <c r="D36" s="655"/>
      <c r="E36" s="656"/>
      <c r="F36" s="657"/>
      <c r="G36" s="611"/>
      <c r="H36" s="612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  <c r="T36" s="613"/>
      <c r="U36" s="578"/>
      <c r="V36" s="579"/>
      <c r="W36" s="578"/>
      <c r="X36" s="579"/>
      <c r="Y36" s="578"/>
      <c r="Z36" s="579"/>
      <c r="AA36" s="572"/>
      <c r="AB36" s="573"/>
      <c r="AC36" s="578"/>
      <c r="AD36" s="579"/>
      <c r="AE36" s="578"/>
      <c r="AF36" s="579"/>
      <c r="AG36" s="674"/>
      <c r="AH36" s="675"/>
      <c r="AI36" s="680"/>
      <c r="AJ36" s="681"/>
      <c r="AK36" s="684" t="s">
        <v>87</v>
      </c>
      <c r="AL36" s="685"/>
      <c r="AM36" s="684" t="s">
        <v>48</v>
      </c>
      <c r="AN36" s="685"/>
      <c r="AO36" s="684" t="s">
        <v>64</v>
      </c>
      <c r="AP36" s="685"/>
      <c r="AQ36" s="684" t="s">
        <v>61</v>
      </c>
      <c r="AR36" s="685"/>
      <c r="AS36" s="680"/>
      <c r="AT36" s="753"/>
      <c r="AU36" s="554" t="s">
        <v>95</v>
      </c>
      <c r="AV36" s="555"/>
      <c r="AW36" s="555"/>
      <c r="AX36" s="555"/>
      <c r="AY36" s="555"/>
      <c r="AZ36" s="555"/>
      <c r="BA36" s="555"/>
      <c r="BB36" s="556"/>
      <c r="BE36" s="165"/>
    </row>
    <row r="37" spans="1:57" s="16" customFormat="1" ht="45.75" customHeight="1" thickBot="1" x14ac:dyDescent="0.3">
      <c r="A37" s="156"/>
      <c r="B37" s="102"/>
      <c r="C37" s="102"/>
      <c r="D37" s="655"/>
      <c r="E37" s="656"/>
      <c r="F37" s="657"/>
      <c r="G37" s="611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3"/>
      <c r="U37" s="578"/>
      <c r="V37" s="579"/>
      <c r="W37" s="578"/>
      <c r="X37" s="579"/>
      <c r="Y37" s="578"/>
      <c r="Z37" s="579"/>
      <c r="AA37" s="572"/>
      <c r="AB37" s="573"/>
      <c r="AC37" s="578"/>
      <c r="AD37" s="579"/>
      <c r="AE37" s="578"/>
      <c r="AF37" s="579"/>
      <c r="AG37" s="674"/>
      <c r="AH37" s="675"/>
      <c r="AI37" s="680"/>
      <c r="AJ37" s="681"/>
      <c r="AK37" s="686"/>
      <c r="AL37" s="687"/>
      <c r="AM37" s="686"/>
      <c r="AN37" s="687"/>
      <c r="AO37" s="686"/>
      <c r="AP37" s="687"/>
      <c r="AQ37" s="686"/>
      <c r="AR37" s="687"/>
      <c r="AS37" s="680"/>
      <c r="AT37" s="753"/>
      <c r="AU37" s="250">
        <v>1</v>
      </c>
      <c r="AV37" s="250">
        <v>2</v>
      </c>
      <c r="AW37" s="250">
        <v>3</v>
      </c>
      <c r="AX37" s="250">
        <v>4</v>
      </c>
      <c r="AY37" s="250">
        <v>5</v>
      </c>
      <c r="AZ37" s="250">
        <v>6</v>
      </c>
      <c r="BA37" s="250">
        <v>7</v>
      </c>
      <c r="BB37" s="250">
        <v>8</v>
      </c>
      <c r="BE37" s="165"/>
    </row>
    <row r="38" spans="1:57" s="16" customFormat="1" ht="30.75" customHeight="1" thickBot="1" x14ac:dyDescent="0.3">
      <c r="A38" s="156"/>
      <c r="B38" s="102"/>
      <c r="C38" s="102"/>
      <c r="D38" s="655"/>
      <c r="E38" s="656"/>
      <c r="F38" s="657"/>
      <c r="G38" s="611"/>
      <c r="H38" s="612"/>
      <c r="I38" s="612"/>
      <c r="J38" s="612"/>
      <c r="K38" s="612"/>
      <c r="L38" s="612"/>
      <c r="M38" s="612"/>
      <c r="N38" s="612"/>
      <c r="O38" s="612"/>
      <c r="P38" s="612"/>
      <c r="Q38" s="612"/>
      <c r="R38" s="612"/>
      <c r="S38" s="612"/>
      <c r="T38" s="613"/>
      <c r="U38" s="578"/>
      <c r="V38" s="579"/>
      <c r="W38" s="578"/>
      <c r="X38" s="579"/>
      <c r="Y38" s="578"/>
      <c r="Z38" s="579"/>
      <c r="AA38" s="572"/>
      <c r="AB38" s="573"/>
      <c r="AC38" s="578"/>
      <c r="AD38" s="579"/>
      <c r="AE38" s="578"/>
      <c r="AF38" s="579"/>
      <c r="AG38" s="674"/>
      <c r="AH38" s="675"/>
      <c r="AI38" s="680"/>
      <c r="AJ38" s="681"/>
      <c r="AK38" s="686"/>
      <c r="AL38" s="687"/>
      <c r="AM38" s="686"/>
      <c r="AN38" s="687"/>
      <c r="AO38" s="686"/>
      <c r="AP38" s="687"/>
      <c r="AQ38" s="686"/>
      <c r="AR38" s="687"/>
      <c r="AS38" s="680"/>
      <c r="AT38" s="753"/>
      <c r="AU38" s="554" t="s">
        <v>96</v>
      </c>
      <c r="AV38" s="555"/>
      <c r="AW38" s="555"/>
      <c r="AX38" s="555"/>
      <c r="AY38" s="555"/>
      <c r="AZ38" s="555"/>
      <c r="BA38" s="555"/>
      <c r="BB38" s="556"/>
      <c r="BE38" s="165"/>
    </row>
    <row r="39" spans="1:57" s="16" customFormat="1" ht="96.75" hidden="1" customHeight="1" thickBot="1" x14ac:dyDescent="0.3">
      <c r="A39" s="156"/>
      <c r="B39" s="102"/>
      <c r="C39" s="102"/>
      <c r="D39" s="655"/>
      <c r="E39" s="656"/>
      <c r="F39" s="657"/>
      <c r="G39" s="611"/>
      <c r="H39" s="612"/>
      <c r="I39" s="612"/>
      <c r="J39" s="612"/>
      <c r="K39" s="612"/>
      <c r="L39" s="612"/>
      <c r="M39" s="612"/>
      <c r="N39" s="612"/>
      <c r="O39" s="612"/>
      <c r="P39" s="612"/>
      <c r="Q39" s="612"/>
      <c r="R39" s="612"/>
      <c r="S39" s="612"/>
      <c r="T39" s="613"/>
      <c r="U39" s="578"/>
      <c r="V39" s="579"/>
      <c r="W39" s="578"/>
      <c r="X39" s="579"/>
      <c r="Y39" s="578"/>
      <c r="Z39" s="579"/>
      <c r="AA39" s="572"/>
      <c r="AB39" s="573"/>
      <c r="AC39" s="578"/>
      <c r="AD39" s="579"/>
      <c r="AE39" s="578"/>
      <c r="AF39" s="579"/>
      <c r="AG39" s="674"/>
      <c r="AH39" s="675"/>
      <c r="AI39" s="680"/>
      <c r="AJ39" s="681"/>
      <c r="AK39" s="686"/>
      <c r="AL39" s="687"/>
      <c r="AM39" s="686"/>
      <c r="AN39" s="687"/>
      <c r="AO39" s="686"/>
      <c r="AP39" s="687"/>
      <c r="AQ39" s="686"/>
      <c r="AR39" s="687"/>
      <c r="AS39" s="680"/>
      <c r="AT39" s="753"/>
      <c r="AU39" s="251"/>
      <c r="AV39" s="252"/>
      <c r="AW39" s="252"/>
      <c r="AX39" s="252"/>
      <c r="AY39" s="253"/>
      <c r="AZ39" s="253"/>
      <c r="BA39" s="253"/>
      <c r="BB39" s="254"/>
      <c r="BE39" s="165"/>
    </row>
    <row r="40" spans="1:57" s="16" customFormat="1" ht="39" customHeight="1" thickBot="1" x14ac:dyDescent="0.3">
      <c r="A40" s="156"/>
      <c r="B40" s="102"/>
      <c r="C40" s="102"/>
      <c r="D40" s="658"/>
      <c r="E40" s="659"/>
      <c r="F40" s="660"/>
      <c r="G40" s="614"/>
      <c r="H40" s="615"/>
      <c r="I40" s="615"/>
      <c r="J40" s="615"/>
      <c r="K40" s="615"/>
      <c r="L40" s="615"/>
      <c r="M40" s="615"/>
      <c r="N40" s="615"/>
      <c r="O40" s="615"/>
      <c r="P40" s="615"/>
      <c r="Q40" s="615"/>
      <c r="R40" s="615"/>
      <c r="S40" s="615"/>
      <c r="T40" s="616"/>
      <c r="U40" s="580"/>
      <c r="V40" s="581"/>
      <c r="W40" s="580"/>
      <c r="X40" s="581"/>
      <c r="Y40" s="580"/>
      <c r="Z40" s="581"/>
      <c r="AA40" s="574"/>
      <c r="AB40" s="575"/>
      <c r="AC40" s="580"/>
      <c r="AD40" s="581"/>
      <c r="AE40" s="580"/>
      <c r="AF40" s="581"/>
      <c r="AG40" s="676"/>
      <c r="AH40" s="677"/>
      <c r="AI40" s="682"/>
      <c r="AJ40" s="683"/>
      <c r="AK40" s="688"/>
      <c r="AL40" s="689"/>
      <c r="AM40" s="688"/>
      <c r="AN40" s="689"/>
      <c r="AO40" s="688"/>
      <c r="AP40" s="689"/>
      <c r="AQ40" s="688"/>
      <c r="AR40" s="689"/>
      <c r="AS40" s="682"/>
      <c r="AT40" s="754"/>
      <c r="AU40" s="250"/>
      <c r="AV40" s="250"/>
      <c r="AW40" s="250"/>
      <c r="AX40" s="250"/>
      <c r="AY40" s="250"/>
      <c r="AZ40" s="250"/>
      <c r="BA40" s="250"/>
      <c r="BB40" s="250"/>
      <c r="BE40" s="165"/>
    </row>
    <row r="41" spans="1:57" s="185" customFormat="1" ht="16.2" thickBot="1" x14ac:dyDescent="0.3">
      <c r="A41" s="227"/>
      <c r="D41" s="696">
        <v>1</v>
      </c>
      <c r="E41" s="697"/>
      <c r="F41" s="698"/>
      <c r="G41" s="699">
        <v>2</v>
      </c>
      <c r="H41" s="700"/>
      <c r="I41" s="700"/>
      <c r="J41" s="700"/>
      <c r="K41" s="700"/>
      <c r="L41" s="700"/>
      <c r="M41" s="700"/>
      <c r="N41" s="700"/>
      <c r="O41" s="700"/>
      <c r="P41" s="700"/>
      <c r="Q41" s="700"/>
      <c r="R41" s="700"/>
      <c r="S41" s="700"/>
      <c r="T41" s="701"/>
      <c r="U41" s="564">
        <v>3</v>
      </c>
      <c r="V41" s="565"/>
      <c r="W41" s="564">
        <v>4</v>
      </c>
      <c r="X41" s="565"/>
      <c r="Y41" s="564">
        <v>5</v>
      </c>
      <c r="Z41" s="565"/>
      <c r="AA41" s="564">
        <v>6</v>
      </c>
      <c r="AB41" s="565"/>
      <c r="AC41" s="564">
        <v>7</v>
      </c>
      <c r="AD41" s="565"/>
      <c r="AE41" s="564">
        <v>8</v>
      </c>
      <c r="AF41" s="565"/>
      <c r="AG41" s="564">
        <v>9</v>
      </c>
      <c r="AH41" s="565"/>
      <c r="AI41" s="564">
        <v>10</v>
      </c>
      <c r="AJ41" s="565"/>
      <c r="AK41" s="564">
        <v>11</v>
      </c>
      <c r="AL41" s="565"/>
      <c r="AM41" s="564">
        <v>12</v>
      </c>
      <c r="AN41" s="565"/>
      <c r="AO41" s="564">
        <v>13</v>
      </c>
      <c r="AP41" s="565"/>
      <c r="AQ41" s="564">
        <v>14</v>
      </c>
      <c r="AR41" s="565"/>
      <c r="AS41" s="564">
        <v>15</v>
      </c>
      <c r="AT41" s="704"/>
      <c r="AU41" s="255">
        <v>16</v>
      </c>
      <c r="AV41" s="255">
        <v>17</v>
      </c>
      <c r="AW41" s="255">
        <v>18</v>
      </c>
      <c r="AX41" s="255">
        <v>19</v>
      </c>
      <c r="AY41" s="255">
        <v>20</v>
      </c>
      <c r="AZ41" s="255">
        <v>21</v>
      </c>
      <c r="BA41" s="255">
        <v>22</v>
      </c>
      <c r="BB41" s="255">
        <v>23</v>
      </c>
      <c r="BE41" s="228"/>
    </row>
    <row r="42" spans="1:57" s="230" customFormat="1" ht="23.4" thickBot="1" x14ac:dyDescent="0.45">
      <c r="A42" s="229"/>
      <c r="D42" s="720" t="s">
        <v>75</v>
      </c>
      <c r="E42" s="721"/>
      <c r="F42" s="721"/>
      <c r="G42" s="721"/>
      <c r="H42" s="721"/>
      <c r="I42" s="721"/>
      <c r="J42" s="721"/>
      <c r="K42" s="721"/>
      <c r="L42" s="721"/>
      <c r="M42" s="721"/>
      <c r="N42" s="721"/>
      <c r="O42" s="721"/>
      <c r="P42" s="721"/>
      <c r="Q42" s="721"/>
      <c r="R42" s="721"/>
      <c r="S42" s="721"/>
      <c r="T42" s="721"/>
      <c r="U42" s="721"/>
      <c r="V42" s="721"/>
      <c r="W42" s="721"/>
      <c r="X42" s="721"/>
      <c r="Y42" s="721"/>
      <c r="Z42" s="721"/>
      <c r="AA42" s="721"/>
      <c r="AB42" s="721"/>
      <c r="AC42" s="721"/>
      <c r="AD42" s="721"/>
      <c r="AE42" s="721"/>
      <c r="AF42" s="721"/>
      <c r="AG42" s="721"/>
      <c r="AH42" s="721"/>
      <c r="AI42" s="721"/>
      <c r="AJ42" s="721"/>
      <c r="AK42" s="721"/>
      <c r="AL42" s="721"/>
      <c r="AM42" s="721"/>
      <c r="AN42" s="721"/>
      <c r="AO42" s="721"/>
      <c r="AP42" s="721"/>
      <c r="AQ42" s="721"/>
      <c r="AR42" s="721"/>
      <c r="AS42" s="721"/>
      <c r="AT42" s="721"/>
      <c r="AU42" s="721"/>
      <c r="AV42" s="721"/>
      <c r="AW42" s="721"/>
      <c r="AX42" s="721"/>
      <c r="AY42" s="721"/>
      <c r="AZ42" s="721"/>
      <c r="BA42" s="721"/>
      <c r="BB42" s="722"/>
      <c r="BE42" s="231"/>
    </row>
    <row r="43" spans="1:57" s="37" customFormat="1" ht="24" customHeight="1" thickBot="1" x14ac:dyDescent="0.3">
      <c r="A43" s="232"/>
      <c r="D43" s="726" t="s">
        <v>69</v>
      </c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27"/>
      <c r="Z43" s="727"/>
      <c r="AA43" s="727"/>
      <c r="AB43" s="727"/>
      <c r="AC43" s="727"/>
      <c r="AD43" s="727"/>
      <c r="AE43" s="727"/>
      <c r="AF43" s="727"/>
      <c r="AG43" s="727"/>
      <c r="AH43" s="727"/>
      <c r="AI43" s="727"/>
      <c r="AJ43" s="727"/>
      <c r="AK43" s="727"/>
      <c r="AL43" s="727"/>
      <c r="AM43" s="727"/>
      <c r="AN43" s="727"/>
      <c r="AO43" s="727"/>
      <c r="AP43" s="727"/>
      <c r="AQ43" s="727"/>
      <c r="AR43" s="727"/>
      <c r="AS43" s="727"/>
      <c r="AT43" s="727"/>
      <c r="AU43" s="727"/>
      <c r="AV43" s="727"/>
      <c r="AW43" s="727"/>
      <c r="AX43" s="727"/>
      <c r="AY43" s="727"/>
      <c r="AZ43" s="727"/>
      <c r="BA43" s="727"/>
      <c r="BB43" s="728"/>
      <c r="BE43" s="233"/>
    </row>
    <row r="44" spans="1:57" s="226" customFormat="1" ht="20.100000000000001" customHeight="1" x14ac:dyDescent="0.3">
      <c r="A44" s="234"/>
      <c r="D44" s="620" t="s">
        <v>102</v>
      </c>
      <c r="E44" s="621"/>
      <c r="F44" s="622"/>
      <c r="G44" s="525" t="s">
        <v>244</v>
      </c>
      <c r="H44" s="525"/>
      <c r="I44" s="525"/>
      <c r="J44" s="525"/>
      <c r="K44" s="525"/>
      <c r="L44" s="525"/>
      <c r="M44" s="525"/>
      <c r="N44" s="525"/>
      <c r="O44" s="525"/>
      <c r="P44" s="525"/>
      <c r="Q44" s="525"/>
      <c r="R44" s="525"/>
      <c r="S44" s="525"/>
      <c r="T44" s="525"/>
      <c r="U44" s="566"/>
      <c r="V44" s="567"/>
      <c r="W44" s="709">
        <v>1</v>
      </c>
      <c r="X44" s="710"/>
      <c r="Y44" s="711">
        <v>1</v>
      </c>
      <c r="Z44" s="712"/>
      <c r="AA44" s="714"/>
      <c r="AB44" s="714"/>
      <c r="AC44" s="715"/>
      <c r="AD44" s="715"/>
      <c r="AE44" s="714"/>
      <c r="AF44" s="714"/>
      <c r="AG44" s="619">
        <v>2</v>
      </c>
      <c r="AH44" s="623"/>
      <c r="AI44" s="624">
        <f t="shared" ref="AI44:AI61" si="1">AG44*30</f>
        <v>60</v>
      </c>
      <c r="AJ44" s="623"/>
      <c r="AK44" s="702">
        <f>+SUM(AM44:AR44)</f>
        <v>36</v>
      </c>
      <c r="AL44" s="703"/>
      <c r="AM44" s="619">
        <v>18</v>
      </c>
      <c r="AN44" s="512"/>
      <c r="AO44" s="512">
        <v>18</v>
      </c>
      <c r="AP44" s="512"/>
      <c r="AQ44" s="512"/>
      <c r="AR44" s="512"/>
      <c r="AS44" s="512">
        <f t="shared" ref="AS44:AS61" si="2">AI44-AK44</f>
        <v>24</v>
      </c>
      <c r="AT44" s="623"/>
      <c r="AU44" s="278">
        <v>2</v>
      </c>
      <c r="AV44" s="278"/>
      <c r="AW44" s="278"/>
      <c r="AX44" s="278"/>
      <c r="AY44" s="278"/>
      <c r="AZ44" s="278"/>
      <c r="BA44" s="278"/>
      <c r="BB44" s="279"/>
      <c r="BE44" s="235"/>
    </row>
    <row r="45" spans="1:57" s="226" customFormat="1" ht="20.100000000000001" customHeight="1" x14ac:dyDescent="0.3">
      <c r="A45" s="234"/>
      <c r="D45" s="444" t="s">
        <v>103</v>
      </c>
      <c r="E45" s="445"/>
      <c r="F45" s="446"/>
      <c r="G45" s="326" t="s">
        <v>104</v>
      </c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625"/>
      <c r="V45" s="626"/>
      <c r="W45" s="627">
        <v>1</v>
      </c>
      <c r="X45" s="627"/>
      <c r="Y45" s="628">
        <v>1</v>
      </c>
      <c r="Z45" s="629"/>
      <c r="AA45" s="395"/>
      <c r="AB45" s="395"/>
      <c r="AC45" s="396"/>
      <c r="AD45" s="396"/>
      <c r="AE45" s="395"/>
      <c r="AF45" s="395"/>
      <c r="AG45" s="438">
        <v>2</v>
      </c>
      <c r="AH45" s="440"/>
      <c r="AI45" s="455">
        <f t="shared" si="1"/>
        <v>60</v>
      </c>
      <c r="AJ45" s="440"/>
      <c r="AK45" s="436">
        <f>+SUM(AM45:AR45)</f>
        <v>36</v>
      </c>
      <c r="AL45" s="437"/>
      <c r="AM45" s="438">
        <v>18</v>
      </c>
      <c r="AN45" s="439"/>
      <c r="AO45" s="439">
        <v>18</v>
      </c>
      <c r="AP45" s="439"/>
      <c r="AQ45" s="439"/>
      <c r="AR45" s="439"/>
      <c r="AS45" s="439">
        <f t="shared" si="2"/>
        <v>24</v>
      </c>
      <c r="AT45" s="440"/>
      <c r="AU45" s="280">
        <v>2</v>
      </c>
      <c r="AV45" s="280"/>
      <c r="AW45" s="280"/>
      <c r="AX45" s="280"/>
      <c r="AY45" s="280"/>
      <c r="AZ45" s="280"/>
      <c r="BA45" s="280"/>
      <c r="BB45" s="281"/>
      <c r="BE45" s="235"/>
    </row>
    <row r="46" spans="1:57" s="226" customFormat="1" ht="20.100000000000001" customHeight="1" x14ac:dyDescent="0.3">
      <c r="A46" s="234"/>
      <c r="D46" s="444" t="s">
        <v>105</v>
      </c>
      <c r="E46" s="445"/>
      <c r="F46" s="446"/>
      <c r="G46" s="326" t="s">
        <v>245</v>
      </c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98"/>
      <c r="V46" s="399"/>
      <c r="W46" s="467">
        <v>2</v>
      </c>
      <c r="X46" s="467"/>
      <c r="Y46" s="386" t="s">
        <v>128</v>
      </c>
      <c r="Z46" s="385"/>
      <c r="AA46" s="395"/>
      <c r="AB46" s="395"/>
      <c r="AC46" s="396"/>
      <c r="AD46" s="396"/>
      <c r="AE46" s="395"/>
      <c r="AF46" s="395"/>
      <c r="AG46" s="451">
        <v>3</v>
      </c>
      <c r="AH46" s="450"/>
      <c r="AI46" s="449">
        <f t="shared" si="1"/>
        <v>90</v>
      </c>
      <c r="AJ46" s="450"/>
      <c r="AK46" s="436">
        <f t="shared" ref="AK46:AK61" si="3">+SUM(AM46:AR46)</f>
        <v>72</v>
      </c>
      <c r="AL46" s="437"/>
      <c r="AM46" s="451">
        <v>18</v>
      </c>
      <c r="AN46" s="452"/>
      <c r="AO46" s="452">
        <v>54</v>
      </c>
      <c r="AP46" s="452"/>
      <c r="AQ46" s="452"/>
      <c r="AR46" s="452"/>
      <c r="AS46" s="453">
        <f t="shared" si="2"/>
        <v>18</v>
      </c>
      <c r="AT46" s="454"/>
      <c r="AU46" s="280">
        <v>2</v>
      </c>
      <c r="AV46" s="280">
        <v>2</v>
      </c>
      <c r="AW46" s="280"/>
      <c r="AX46" s="280"/>
      <c r="AY46" s="280"/>
      <c r="AZ46" s="280"/>
      <c r="BA46" s="280"/>
      <c r="BB46" s="281"/>
      <c r="BE46" s="235"/>
    </row>
    <row r="47" spans="1:57" s="226" customFormat="1" ht="20.100000000000001" customHeight="1" x14ac:dyDescent="0.3">
      <c r="A47" s="234"/>
      <c r="D47" s="444" t="s">
        <v>106</v>
      </c>
      <c r="E47" s="445"/>
      <c r="F47" s="446"/>
      <c r="G47" s="456" t="s">
        <v>236</v>
      </c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  <c r="U47" s="383"/>
      <c r="V47" s="384"/>
      <c r="W47" s="465">
        <v>2</v>
      </c>
      <c r="X47" s="466"/>
      <c r="Y47" s="408">
        <v>1</v>
      </c>
      <c r="Z47" s="386"/>
      <c r="AA47" s="395"/>
      <c r="AB47" s="395"/>
      <c r="AC47" s="396"/>
      <c r="AD47" s="396"/>
      <c r="AE47" s="395"/>
      <c r="AF47" s="395"/>
      <c r="AG47" s="451">
        <v>3</v>
      </c>
      <c r="AH47" s="450"/>
      <c r="AI47" s="449">
        <f t="shared" si="1"/>
        <v>90</v>
      </c>
      <c r="AJ47" s="450"/>
      <c r="AK47" s="436">
        <f t="shared" si="3"/>
        <v>72</v>
      </c>
      <c r="AL47" s="437"/>
      <c r="AM47" s="451"/>
      <c r="AN47" s="452"/>
      <c r="AO47" s="452">
        <v>72</v>
      </c>
      <c r="AP47" s="452"/>
      <c r="AQ47" s="452"/>
      <c r="AR47" s="452"/>
      <c r="AS47" s="453">
        <f t="shared" si="2"/>
        <v>18</v>
      </c>
      <c r="AT47" s="454"/>
      <c r="AU47" s="280">
        <v>2</v>
      </c>
      <c r="AV47" s="280">
        <v>2</v>
      </c>
      <c r="AW47" s="280"/>
      <c r="AX47" s="280"/>
      <c r="AY47" s="280"/>
      <c r="AZ47" s="280"/>
      <c r="BA47" s="280"/>
      <c r="BB47" s="281"/>
      <c r="BE47" s="235"/>
    </row>
    <row r="48" spans="1:57" s="226" customFormat="1" ht="20.100000000000001" customHeight="1" x14ac:dyDescent="0.3">
      <c r="A48" s="234"/>
      <c r="D48" s="444" t="s">
        <v>107</v>
      </c>
      <c r="E48" s="445"/>
      <c r="F48" s="446"/>
      <c r="G48" s="456" t="s">
        <v>237</v>
      </c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  <c r="U48" s="383"/>
      <c r="V48" s="384"/>
      <c r="W48" s="465">
        <v>4</v>
      </c>
      <c r="X48" s="466"/>
      <c r="Y48" s="408">
        <v>3</v>
      </c>
      <c r="Z48" s="386"/>
      <c r="AA48" s="395"/>
      <c r="AB48" s="395"/>
      <c r="AC48" s="396"/>
      <c r="AD48" s="396"/>
      <c r="AE48" s="395"/>
      <c r="AF48" s="395"/>
      <c r="AG48" s="451">
        <v>3</v>
      </c>
      <c r="AH48" s="450"/>
      <c r="AI48" s="449">
        <f t="shared" si="1"/>
        <v>90</v>
      </c>
      <c r="AJ48" s="450"/>
      <c r="AK48" s="436">
        <f t="shared" si="3"/>
        <v>72</v>
      </c>
      <c r="AL48" s="437"/>
      <c r="AM48" s="451"/>
      <c r="AN48" s="452"/>
      <c r="AO48" s="452">
        <v>72</v>
      </c>
      <c r="AP48" s="452"/>
      <c r="AQ48" s="452"/>
      <c r="AR48" s="452"/>
      <c r="AS48" s="453">
        <f t="shared" si="2"/>
        <v>18</v>
      </c>
      <c r="AT48" s="454"/>
      <c r="AU48" s="280"/>
      <c r="AV48" s="280"/>
      <c r="AW48" s="280">
        <v>2</v>
      </c>
      <c r="AX48" s="280">
        <v>2</v>
      </c>
      <c r="AY48" s="280"/>
      <c r="AZ48" s="280"/>
      <c r="BA48" s="280"/>
      <c r="BB48" s="281"/>
      <c r="BE48" s="235"/>
    </row>
    <row r="49" spans="1:57" s="226" customFormat="1" ht="20.100000000000001" customHeight="1" x14ac:dyDescent="0.3">
      <c r="A49" s="234"/>
      <c r="D49" s="444" t="s">
        <v>108</v>
      </c>
      <c r="E49" s="445"/>
      <c r="F49" s="446"/>
      <c r="G49" s="456" t="s">
        <v>109</v>
      </c>
      <c r="H49" s="456"/>
      <c r="I49" s="456"/>
      <c r="J49" s="456"/>
      <c r="K49" s="456"/>
      <c r="L49" s="456"/>
      <c r="M49" s="456"/>
      <c r="N49" s="456"/>
      <c r="O49" s="456"/>
      <c r="P49" s="456"/>
      <c r="Q49" s="456"/>
      <c r="R49" s="456"/>
      <c r="S49" s="456"/>
      <c r="T49" s="456"/>
      <c r="U49" s="463"/>
      <c r="V49" s="463"/>
      <c r="W49" s="399">
        <v>4</v>
      </c>
      <c r="X49" s="398"/>
      <c r="Y49" s="394">
        <v>4</v>
      </c>
      <c r="Z49" s="417"/>
      <c r="AA49" s="395"/>
      <c r="AB49" s="395"/>
      <c r="AC49" s="396"/>
      <c r="AD49" s="396"/>
      <c r="AE49" s="395"/>
      <c r="AF49" s="395"/>
      <c r="AG49" s="464">
        <v>2</v>
      </c>
      <c r="AH49" s="454"/>
      <c r="AI49" s="464">
        <f t="shared" si="1"/>
        <v>60</v>
      </c>
      <c r="AJ49" s="454"/>
      <c r="AK49" s="436">
        <f t="shared" si="3"/>
        <v>36</v>
      </c>
      <c r="AL49" s="437"/>
      <c r="AM49" s="464">
        <v>18</v>
      </c>
      <c r="AN49" s="449"/>
      <c r="AO49" s="453">
        <v>18</v>
      </c>
      <c r="AP49" s="449"/>
      <c r="AQ49" s="453"/>
      <c r="AR49" s="449"/>
      <c r="AS49" s="453">
        <f t="shared" si="2"/>
        <v>24</v>
      </c>
      <c r="AT49" s="454"/>
      <c r="AU49" s="280"/>
      <c r="AV49" s="280"/>
      <c r="AW49" s="280"/>
      <c r="AX49" s="280">
        <v>2</v>
      </c>
      <c r="AY49" s="280"/>
      <c r="AZ49" s="280"/>
      <c r="BA49" s="280"/>
      <c r="BB49" s="281"/>
      <c r="BE49" s="235"/>
    </row>
    <row r="50" spans="1:57" s="226" customFormat="1" ht="20.100000000000001" customHeight="1" x14ac:dyDescent="0.3">
      <c r="A50" s="234"/>
      <c r="D50" s="444" t="s">
        <v>110</v>
      </c>
      <c r="E50" s="445"/>
      <c r="F50" s="446"/>
      <c r="G50" s="456" t="s">
        <v>111</v>
      </c>
      <c r="H50" s="456"/>
      <c r="I50" s="456"/>
      <c r="J50" s="456"/>
      <c r="K50" s="456"/>
      <c r="L50" s="456"/>
      <c r="M50" s="456"/>
      <c r="N50" s="456"/>
      <c r="O50" s="456"/>
      <c r="P50" s="456"/>
      <c r="Q50" s="456"/>
      <c r="R50" s="456"/>
      <c r="S50" s="456"/>
      <c r="T50" s="456"/>
      <c r="U50" s="463"/>
      <c r="V50" s="463"/>
      <c r="W50" s="399">
        <v>5</v>
      </c>
      <c r="X50" s="398"/>
      <c r="Y50" s="394">
        <v>5</v>
      </c>
      <c r="Z50" s="417"/>
      <c r="AA50" s="395"/>
      <c r="AB50" s="395"/>
      <c r="AC50" s="396"/>
      <c r="AD50" s="396"/>
      <c r="AE50" s="395"/>
      <c r="AF50" s="395"/>
      <c r="AG50" s="451">
        <v>2</v>
      </c>
      <c r="AH50" s="450"/>
      <c r="AI50" s="449">
        <f t="shared" si="1"/>
        <v>60</v>
      </c>
      <c r="AJ50" s="450"/>
      <c r="AK50" s="436">
        <f t="shared" si="3"/>
        <v>36</v>
      </c>
      <c r="AL50" s="437"/>
      <c r="AM50" s="451">
        <v>18</v>
      </c>
      <c r="AN50" s="452"/>
      <c r="AO50" s="452">
        <v>18</v>
      </c>
      <c r="AP50" s="452"/>
      <c r="AQ50" s="452"/>
      <c r="AR50" s="452"/>
      <c r="AS50" s="452">
        <f t="shared" si="2"/>
        <v>24</v>
      </c>
      <c r="AT50" s="450"/>
      <c r="AU50" s="280"/>
      <c r="AV50" s="280"/>
      <c r="AW50" s="280"/>
      <c r="AX50" s="280"/>
      <c r="AY50" s="280">
        <v>2</v>
      </c>
      <c r="AZ50" s="280"/>
      <c r="BA50" s="280"/>
      <c r="BB50" s="281"/>
      <c r="BE50" s="235"/>
    </row>
    <row r="51" spans="1:57" s="226" customFormat="1" ht="35.4" customHeight="1" x14ac:dyDescent="0.3">
      <c r="A51" s="234"/>
      <c r="D51" s="444" t="s">
        <v>112</v>
      </c>
      <c r="E51" s="445"/>
      <c r="F51" s="446"/>
      <c r="G51" s="456" t="s">
        <v>238</v>
      </c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7"/>
      <c r="U51" s="458"/>
      <c r="V51" s="459"/>
      <c r="W51" s="458">
        <v>6</v>
      </c>
      <c r="X51" s="460"/>
      <c r="Y51" s="461">
        <v>5</v>
      </c>
      <c r="Z51" s="462"/>
      <c r="AA51" s="379"/>
      <c r="AB51" s="395"/>
      <c r="AC51" s="396"/>
      <c r="AD51" s="396"/>
      <c r="AE51" s="395"/>
      <c r="AF51" s="395"/>
      <c r="AG51" s="451">
        <v>3</v>
      </c>
      <c r="AH51" s="450"/>
      <c r="AI51" s="449">
        <f t="shared" si="1"/>
        <v>90</v>
      </c>
      <c r="AJ51" s="450"/>
      <c r="AK51" s="436">
        <f t="shared" si="3"/>
        <v>72</v>
      </c>
      <c r="AL51" s="437"/>
      <c r="AM51" s="451"/>
      <c r="AN51" s="452"/>
      <c r="AO51" s="452">
        <v>72</v>
      </c>
      <c r="AP51" s="452"/>
      <c r="AQ51" s="452"/>
      <c r="AR51" s="452"/>
      <c r="AS51" s="452">
        <f t="shared" si="2"/>
        <v>18</v>
      </c>
      <c r="AT51" s="450"/>
      <c r="AU51" s="280"/>
      <c r="AV51" s="280"/>
      <c r="AW51" s="280"/>
      <c r="AX51" s="280"/>
      <c r="AY51" s="280">
        <v>2</v>
      </c>
      <c r="AZ51" s="280">
        <v>2</v>
      </c>
      <c r="BA51" s="280"/>
      <c r="BB51" s="281"/>
      <c r="BE51" s="235"/>
    </row>
    <row r="52" spans="1:57" s="226" customFormat="1" ht="34.799999999999997" customHeight="1" x14ac:dyDescent="0.3">
      <c r="A52" s="234"/>
      <c r="D52" s="444" t="s">
        <v>113</v>
      </c>
      <c r="E52" s="445"/>
      <c r="F52" s="446"/>
      <c r="G52" s="456" t="s">
        <v>239</v>
      </c>
      <c r="H52" s="456"/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7"/>
      <c r="U52" s="458">
        <v>8</v>
      </c>
      <c r="V52" s="459"/>
      <c r="W52" s="458"/>
      <c r="X52" s="460"/>
      <c r="Y52" s="461">
        <v>7</v>
      </c>
      <c r="Z52" s="462"/>
      <c r="AA52" s="414"/>
      <c r="AB52" s="380"/>
      <c r="AC52" s="448"/>
      <c r="AD52" s="448"/>
      <c r="AE52" s="380"/>
      <c r="AF52" s="380"/>
      <c r="AG52" s="451">
        <v>3</v>
      </c>
      <c r="AH52" s="450"/>
      <c r="AI52" s="449">
        <f t="shared" si="1"/>
        <v>90</v>
      </c>
      <c r="AJ52" s="450"/>
      <c r="AK52" s="436">
        <f t="shared" si="3"/>
        <v>54</v>
      </c>
      <c r="AL52" s="437"/>
      <c r="AM52" s="451"/>
      <c r="AN52" s="452"/>
      <c r="AO52" s="452">
        <v>54</v>
      </c>
      <c r="AP52" s="452"/>
      <c r="AQ52" s="452"/>
      <c r="AR52" s="452"/>
      <c r="AS52" s="452">
        <f t="shared" si="2"/>
        <v>36</v>
      </c>
      <c r="AT52" s="450"/>
      <c r="AU52" s="280"/>
      <c r="AV52" s="280"/>
      <c r="AW52" s="280"/>
      <c r="AX52" s="280"/>
      <c r="AY52" s="280"/>
      <c r="AZ52" s="280"/>
      <c r="BA52" s="280">
        <v>2</v>
      </c>
      <c r="BB52" s="281">
        <v>2</v>
      </c>
      <c r="BE52" s="235"/>
    </row>
    <row r="53" spans="1:57" s="226" customFormat="1" ht="20.100000000000001" customHeight="1" x14ac:dyDescent="0.3">
      <c r="A53" s="234"/>
      <c r="D53" s="444" t="s">
        <v>114</v>
      </c>
      <c r="E53" s="445"/>
      <c r="F53" s="446"/>
      <c r="G53" s="519" t="s">
        <v>115</v>
      </c>
      <c r="H53" s="519"/>
      <c r="I53" s="519"/>
      <c r="J53" s="519"/>
      <c r="K53" s="519"/>
      <c r="L53" s="519"/>
      <c r="M53" s="519"/>
      <c r="N53" s="519"/>
      <c r="O53" s="519"/>
      <c r="P53" s="519"/>
      <c r="Q53" s="519"/>
      <c r="R53" s="519"/>
      <c r="S53" s="519"/>
      <c r="T53" s="519"/>
      <c r="U53" s="400">
        <v>1</v>
      </c>
      <c r="V53" s="401"/>
      <c r="W53" s="393"/>
      <c r="X53" s="394"/>
      <c r="Y53" s="523">
        <v>1</v>
      </c>
      <c r="Z53" s="394"/>
      <c r="AA53" s="380"/>
      <c r="AB53" s="380"/>
      <c r="AC53" s="448"/>
      <c r="AD53" s="448"/>
      <c r="AE53" s="380">
        <v>1</v>
      </c>
      <c r="AF53" s="380"/>
      <c r="AG53" s="451">
        <v>4.5</v>
      </c>
      <c r="AH53" s="450"/>
      <c r="AI53" s="449">
        <f t="shared" si="1"/>
        <v>135</v>
      </c>
      <c r="AJ53" s="450"/>
      <c r="AK53" s="436">
        <f t="shared" si="3"/>
        <v>72</v>
      </c>
      <c r="AL53" s="437"/>
      <c r="AM53" s="451">
        <v>36</v>
      </c>
      <c r="AN53" s="452"/>
      <c r="AO53" s="452">
        <v>36</v>
      </c>
      <c r="AP53" s="452"/>
      <c r="AQ53" s="452"/>
      <c r="AR53" s="452"/>
      <c r="AS53" s="453">
        <f t="shared" si="2"/>
        <v>63</v>
      </c>
      <c r="AT53" s="454"/>
      <c r="AU53" s="280">
        <v>4</v>
      </c>
      <c r="AV53" s="280"/>
      <c r="AW53" s="280"/>
      <c r="AX53" s="280"/>
      <c r="AY53" s="280"/>
      <c r="AZ53" s="280"/>
      <c r="BA53" s="280"/>
      <c r="BB53" s="281"/>
      <c r="BE53" s="235"/>
    </row>
    <row r="54" spans="1:57" s="226" customFormat="1" ht="30" customHeight="1" x14ac:dyDescent="0.3">
      <c r="A54" s="234"/>
      <c r="D54" s="444" t="s">
        <v>116</v>
      </c>
      <c r="E54" s="445"/>
      <c r="F54" s="446"/>
      <c r="G54" s="456" t="s">
        <v>240</v>
      </c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  <c r="U54" s="383"/>
      <c r="V54" s="384"/>
      <c r="W54" s="387">
        <v>1</v>
      </c>
      <c r="X54" s="386"/>
      <c r="Y54" s="408">
        <v>1</v>
      </c>
      <c r="Z54" s="386"/>
      <c r="AA54" s="380">
        <v>1</v>
      </c>
      <c r="AB54" s="380"/>
      <c r="AC54" s="448"/>
      <c r="AD54" s="448"/>
      <c r="AE54" s="380"/>
      <c r="AF54" s="380"/>
      <c r="AG54" s="451">
        <v>3.5</v>
      </c>
      <c r="AH54" s="450"/>
      <c r="AI54" s="449">
        <f t="shared" si="1"/>
        <v>105</v>
      </c>
      <c r="AJ54" s="450"/>
      <c r="AK54" s="436">
        <f t="shared" si="3"/>
        <v>72</v>
      </c>
      <c r="AL54" s="437"/>
      <c r="AM54" s="451">
        <v>36</v>
      </c>
      <c r="AN54" s="452"/>
      <c r="AO54" s="452">
        <v>36</v>
      </c>
      <c r="AP54" s="452"/>
      <c r="AQ54" s="452"/>
      <c r="AR54" s="452"/>
      <c r="AS54" s="453">
        <f t="shared" si="2"/>
        <v>33</v>
      </c>
      <c r="AT54" s="454"/>
      <c r="AU54" s="280">
        <v>4</v>
      </c>
      <c r="AV54" s="280"/>
      <c r="AW54" s="280"/>
      <c r="AX54" s="280"/>
      <c r="AY54" s="280"/>
      <c r="AZ54" s="280"/>
      <c r="BA54" s="280"/>
      <c r="BB54" s="281"/>
      <c r="BE54" s="235"/>
    </row>
    <row r="55" spans="1:57" s="226" customFormat="1" ht="27.6" customHeight="1" x14ac:dyDescent="0.3">
      <c r="A55" s="234"/>
      <c r="D55" s="444" t="s">
        <v>117</v>
      </c>
      <c r="E55" s="445"/>
      <c r="F55" s="446"/>
      <c r="G55" s="456" t="s">
        <v>241</v>
      </c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  <c r="S55" s="456"/>
      <c r="T55" s="456"/>
      <c r="U55" s="383">
        <v>2</v>
      </c>
      <c r="V55" s="384"/>
      <c r="W55" s="387"/>
      <c r="X55" s="386"/>
      <c r="Y55" s="408">
        <v>2</v>
      </c>
      <c r="Z55" s="386"/>
      <c r="AA55" s="380"/>
      <c r="AB55" s="380"/>
      <c r="AC55" s="448"/>
      <c r="AD55" s="448"/>
      <c r="AE55" s="380"/>
      <c r="AF55" s="380"/>
      <c r="AG55" s="451">
        <v>4</v>
      </c>
      <c r="AH55" s="450"/>
      <c r="AI55" s="449">
        <f t="shared" si="1"/>
        <v>120</v>
      </c>
      <c r="AJ55" s="450"/>
      <c r="AK55" s="436">
        <f t="shared" si="3"/>
        <v>72</v>
      </c>
      <c r="AL55" s="437"/>
      <c r="AM55" s="451">
        <v>36</v>
      </c>
      <c r="AN55" s="452"/>
      <c r="AO55" s="452">
        <v>36</v>
      </c>
      <c r="AP55" s="452"/>
      <c r="AQ55" s="452"/>
      <c r="AR55" s="452"/>
      <c r="AS55" s="453">
        <f t="shared" si="2"/>
        <v>48</v>
      </c>
      <c r="AT55" s="454"/>
      <c r="AU55" s="280"/>
      <c r="AV55" s="280">
        <v>4</v>
      </c>
      <c r="AW55" s="280"/>
      <c r="AX55" s="280"/>
      <c r="AY55" s="280"/>
      <c r="AZ55" s="280"/>
      <c r="BA55" s="280"/>
      <c r="BB55" s="281"/>
      <c r="BE55" s="235"/>
    </row>
    <row r="56" spans="1:57" s="226" customFormat="1" ht="21.6" customHeight="1" x14ac:dyDescent="0.3">
      <c r="A56" s="234"/>
      <c r="D56" s="444" t="s">
        <v>118</v>
      </c>
      <c r="E56" s="445"/>
      <c r="F56" s="446"/>
      <c r="G56" s="326" t="s">
        <v>119</v>
      </c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83">
        <v>3</v>
      </c>
      <c r="V56" s="384"/>
      <c r="W56" s="387"/>
      <c r="X56" s="386"/>
      <c r="Y56" s="408">
        <v>3</v>
      </c>
      <c r="Z56" s="386"/>
      <c r="AA56" s="380">
        <v>3</v>
      </c>
      <c r="AB56" s="380"/>
      <c r="AC56" s="448"/>
      <c r="AD56" s="448"/>
      <c r="AE56" s="380"/>
      <c r="AF56" s="380"/>
      <c r="AG56" s="451">
        <v>5</v>
      </c>
      <c r="AH56" s="450"/>
      <c r="AI56" s="449">
        <f t="shared" si="1"/>
        <v>150</v>
      </c>
      <c r="AJ56" s="450"/>
      <c r="AK56" s="436">
        <f t="shared" si="3"/>
        <v>72</v>
      </c>
      <c r="AL56" s="437"/>
      <c r="AM56" s="451">
        <v>36</v>
      </c>
      <c r="AN56" s="452"/>
      <c r="AO56" s="452">
        <v>36</v>
      </c>
      <c r="AP56" s="452"/>
      <c r="AQ56" s="452"/>
      <c r="AR56" s="452"/>
      <c r="AS56" s="453">
        <f t="shared" si="2"/>
        <v>78</v>
      </c>
      <c r="AT56" s="454"/>
      <c r="AU56" s="280"/>
      <c r="AV56" s="280"/>
      <c r="AW56" s="280">
        <v>4</v>
      </c>
      <c r="AX56" s="280"/>
      <c r="AY56" s="280"/>
      <c r="AZ56" s="280"/>
      <c r="BA56" s="280"/>
      <c r="BB56" s="281"/>
      <c r="BE56" s="235"/>
    </row>
    <row r="57" spans="1:57" s="226" customFormat="1" ht="24.6" customHeight="1" x14ac:dyDescent="0.3">
      <c r="A57" s="234"/>
      <c r="D57" s="444" t="s">
        <v>120</v>
      </c>
      <c r="E57" s="445"/>
      <c r="F57" s="446"/>
      <c r="G57" s="447" t="s">
        <v>242</v>
      </c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447"/>
      <c r="S57" s="447"/>
      <c r="T57" s="447"/>
      <c r="U57" s="383"/>
      <c r="V57" s="384"/>
      <c r="W57" s="387">
        <v>1</v>
      </c>
      <c r="X57" s="386"/>
      <c r="Y57" s="408"/>
      <c r="Z57" s="386"/>
      <c r="AA57" s="380"/>
      <c r="AB57" s="380"/>
      <c r="AC57" s="448"/>
      <c r="AD57" s="448"/>
      <c r="AE57" s="380"/>
      <c r="AF57" s="380"/>
      <c r="AG57" s="451">
        <v>3</v>
      </c>
      <c r="AH57" s="450"/>
      <c r="AI57" s="449">
        <f t="shared" si="1"/>
        <v>90</v>
      </c>
      <c r="AJ57" s="450"/>
      <c r="AK57" s="436">
        <f t="shared" si="3"/>
        <v>54</v>
      </c>
      <c r="AL57" s="437"/>
      <c r="AM57" s="451">
        <v>18</v>
      </c>
      <c r="AN57" s="452"/>
      <c r="AO57" s="452">
        <v>36</v>
      </c>
      <c r="AP57" s="452"/>
      <c r="AQ57" s="452"/>
      <c r="AR57" s="452"/>
      <c r="AS57" s="453">
        <f t="shared" si="2"/>
        <v>36</v>
      </c>
      <c r="AT57" s="454"/>
      <c r="AU57" s="280">
        <v>3</v>
      </c>
      <c r="AV57" s="280"/>
      <c r="AW57" s="280"/>
      <c r="AX57" s="280"/>
      <c r="AY57" s="280"/>
      <c r="AZ57" s="280"/>
      <c r="BA57" s="280"/>
      <c r="BB57" s="281"/>
      <c r="BE57" s="235"/>
    </row>
    <row r="58" spans="1:57" s="226" customFormat="1" ht="24.6" customHeight="1" x14ac:dyDescent="0.3">
      <c r="A58" s="234"/>
      <c r="D58" s="444" t="s">
        <v>121</v>
      </c>
      <c r="E58" s="445"/>
      <c r="F58" s="446"/>
      <c r="G58" s="447" t="s">
        <v>243</v>
      </c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7"/>
      <c r="U58" s="383"/>
      <c r="V58" s="384"/>
      <c r="W58" s="387">
        <v>2</v>
      </c>
      <c r="X58" s="386"/>
      <c r="Y58" s="408"/>
      <c r="Z58" s="386"/>
      <c r="AA58" s="380"/>
      <c r="AB58" s="380"/>
      <c r="AC58" s="448"/>
      <c r="AD58" s="448"/>
      <c r="AE58" s="380"/>
      <c r="AF58" s="380"/>
      <c r="AG58" s="451">
        <v>3</v>
      </c>
      <c r="AH58" s="450"/>
      <c r="AI58" s="449">
        <f t="shared" si="1"/>
        <v>90</v>
      </c>
      <c r="AJ58" s="450"/>
      <c r="AK58" s="436">
        <f t="shared" si="3"/>
        <v>54</v>
      </c>
      <c r="AL58" s="437"/>
      <c r="AM58" s="451">
        <v>18</v>
      </c>
      <c r="AN58" s="452"/>
      <c r="AO58" s="452">
        <v>36</v>
      </c>
      <c r="AP58" s="452"/>
      <c r="AQ58" s="452"/>
      <c r="AR58" s="452"/>
      <c r="AS58" s="453">
        <f t="shared" si="2"/>
        <v>36</v>
      </c>
      <c r="AT58" s="454"/>
      <c r="AU58" s="280"/>
      <c r="AV58" s="280">
        <v>3</v>
      </c>
      <c r="AW58" s="280"/>
      <c r="AX58" s="280"/>
      <c r="AY58" s="280"/>
      <c r="AZ58" s="280"/>
      <c r="BA58" s="280"/>
      <c r="BB58" s="281"/>
      <c r="BE58" s="235"/>
    </row>
    <row r="59" spans="1:57" s="226" customFormat="1" ht="20.100000000000001" customHeight="1" x14ac:dyDescent="0.3">
      <c r="A59" s="234"/>
      <c r="D59" s="444" t="s">
        <v>122</v>
      </c>
      <c r="E59" s="445"/>
      <c r="F59" s="446"/>
      <c r="G59" s="447" t="s">
        <v>123</v>
      </c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U59" s="383"/>
      <c r="V59" s="384"/>
      <c r="W59" s="385">
        <v>2</v>
      </c>
      <c r="X59" s="385"/>
      <c r="Y59" s="386">
        <v>2</v>
      </c>
      <c r="Z59" s="385"/>
      <c r="AA59" s="380"/>
      <c r="AB59" s="380"/>
      <c r="AC59" s="448"/>
      <c r="AD59" s="448"/>
      <c r="AE59" s="380"/>
      <c r="AF59" s="380"/>
      <c r="AG59" s="438">
        <v>3.5</v>
      </c>
      <c r="AH59" s="440"/>
      <c r="AI59" s="455">
        <f t="shared" si="1"/>
        <v>105</v>
      </c>
      <c r="AJ59" s="440"/>
      <c r="AK59" s="436">
        <f t="shared" si="3"/>
        <v>54</v>
      </c>
      <c r="AL59" s="437"/>
      <c r="AM59" s="438">
        <v>18</v>
      </c>
      <c r="AN59" s="439"/>
      <c r="AO59" s="439">
        <v>36</v>
      </c>
      <c r="AP59" s="439"/>
      <c r="AQ59" s="439"/>
      <c r="AR59" s="439"/>
      <c r="AS59" s="439">
        <f t="shared" si="2"/>
        <v>51</v>
      </c>
      <c r="AT59" s="440"/>
      <c r="AU59" s="280"/>
      <c r="AV59" s="280">
        <v>3</v>
      </c>
      <c r="AW59" s="280"/>
      <c r="AX59" s="280"/>
      <c r="AY59" s="280"/>
      <c r="AZ59" s="280"/>
      <c r="BA59" s="280"/>
      <c r="BB59" s="281"/>
      <c r="BE59" s="235"/>
    </row>
    <row r="60" spans="1:57" s="226" customFormat="1" ht="20.100000000000001" customHeight="1" x14ac:dyDescent="0.3">
      <c r="A60" s="234"/>
      <c r="D60" s="444" t="s">
        <v>124</v>
      </c>
      <c r="E60" s="445"/>
      <c r="F60" s="446"/>
      <c r="G60" s="447" t="s">
        <v>125</v>
      </c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447"/>
      <c r="S60" s="447"/>
      <c r="T60" s="447"/>
      <c r="U60" s="383"/>
      <c r="V60" s="384"/>
      <c r="W60" s="385">
        <v>2</v>
      </c>
      <c r="X60" s="385"/>
      <c r="Y60" s="386">
        <v>2</v>
      </c>
      <c r="Z60" s="385"/>
      <c r="AA60" s="380"/>
      <c r="AB60" s="380"/>
      <c r="AC60" s="448"/>
      <c r="AD60" s="448"/>
      <c r="AE60" s="380"/>
      <c r="AF60" s="380"/>
      <c r="AG60" s="438">
        <v>3.5</v>
      </c>
      <c r="AH60" s="440"/>
      <c r="AI60" s="455">
        <f t="shared" si="1"/>
        <v>105</v>
      </c>
      <c r="AJ60" s="440"/>
      <c r="AK60" s="436">
        <f t="shared" si="3"/>
        <v>72</v>
      </c>
      <c r="AL60" s="437"/>
      <c r="AM60" s="438">
        <v>36</v>
      </c>
      <c r="AN60" s="439"/>
      <c r="AO60" s="439">
        <v>36</v>
      </c>
      <c r="AP60" s="439"/>
      <c r="AQ60" s="439"/>
      <c r="AR60" s="439"/>
      <c r="AS60" s="439">
        <f t="shared" si="2"/>
        <v>33</v>
      </c>
      <c r="AT60" s="440"/>
      <c r="AU60" s="280"/>
      <c r="AV60" s="280">
        <v>4</v>
      </c>
      <c r="AW60" s="280"/>
      <c r="AX60" s="280"/>
      <c r="AY60" s="280"/>
      <c r="AZ60" s="280"/>
      <c r="BA60" s="280"/>
      <c r="BB60" s="281"/>
      <c r="BE60" s="235"/>
    </row>
    <row r="61" spans="1:57" s="226" customFormat="1" ht="20.100000000000001" customHeight="1" thickBot="1" x14ac:dyDescent="0.35">
      <c r="A61" s="234"/>
      <c r="D61" s="520" t="s">
        <v>126</v>
      </c>
      <c r="E61" s="521"/>
      <c r="F61" s="522"/>
      <c r="G61" s="518" t="s">
        <v>127</v>
      </c>
      <c r="H61" s="518"/>
      <c r="I61" s="518"/>
      <c r="J61" s="518"/>
      <c r="K61" s="518"/>
      <c r="L61" s="518"/>
      <c r="M61" s="518"/>
      <c r="N61" s="518"/>
      <c r="O61" s="518"/>
      <c r="P61" s="518"/>
      <c r="Q61" s="518"/>
      <c r="R61" s="518"/>
      <c r="S61" s="518"/>
      <c r="T61" s="518"/>
      <c r="U61" s="494">
        <v>4</v>
      </c>
      <c r="V61" s="494"/>
      <c r="W61" s="399"/>
      <c r="X61" s="398"/>
      <c r="Y61" s="408">
        <v>4</v>
      </c>
      <c r="Z61" s="386"/>
      <c r="AA61" s="705">
        <v>4</v>
      </c>
      <c r="AB61" s="705"/>
      <c r="AC61" s="706"/>
      <c r="AD61" s="706"/>
      <c r="AE61" s="707"/>
      <c r="AF61" s="708"/>
      <c r="AG61" s="438">
        <v>5</v>
      </c>
      <c r="AH61" s="440"/>
      <c r="AI61" s="455">
        <f t="shared" si="1"/>
        <v>150</v>
      </c>
      <c r="AJ61" s="488"/>
      <c r="AK61" s="436">
        <f t="shared" si="3"/>
        <v>72</v>
      </c>
      <c r="AL61" s="437"/>
      <c r="AM61" s="438">
        <v>36</v>
      </c>
      <c r="AN61" s="439"/>
      <c r="AO61" s="439">
        <v>36</v>
      </c>
      <c r="AP61" s="439"/>
      <c r="AQ61" s="439"/>
      <c r="AR61" s="439"/>
      <c r="AS61" s="439">
        <f t="shared" si="2"/>
        <v>78</v>
      </c>
      <c r="AT61" s="440"/>
      <c r="AU61" s="282"/>
      <c r="AV61" s="283"/>
      <c r="AW61" s="282"/>
      <c r="AX61" s="282">
        <v>4</v>
      </c>
      <c r="AY61" s="282"/>
      <c r="AZ61" s="282"/>
      <c r="BA61" s="282"/>
      <c r="BB61" s="284"/>
      <c r="BE61" s="235"/>
    </row>
    <row r="62" spans="1:57" s="226" customFormat="1" ht="20.100000000000001" customHeight="1" thickBot="1" x14ac:dyDescent="0.35">
      <c r="A62" s="234"/>
      <c r="D62" s="489" t="s">
        <v>79</v>
      </c>
      <c r="E62" s="490"/>
      <c r="F62" s="490"/>
      <c r="G62" s="490"/>
      <c r="H62" s="490"/>
      <c r="I62" s="490"/>
      <c r="J62" s="490"/>
      <c r="K62" s="490"/>
      <c r="L62" s="490"/>
      <c r="M62" s="490"/>
      <c r="N62" s="490"/>
      <c r="O62" s="490"/>
      <c r="P62" s="490"/>
      <c r="Q62" s="490"/>
      <c r="R62" s="490"/>
      <c r="S62" s="490"/>
      <c r="T62" s="491"/>
      <c r="U62" s="530">
        <v>5</v>
      </c>
      <c r="V62" s="531"/>
      <c r="W62" s="532">
        <v>13</v>
      </c>
      <c r="X62" s="533"/>
      <c r="Y62" s="534">
        <v>17</v>
      </c>
      <c r="Z62" s="533"/>
      <c r="AA62" s="506">
        <v>3</v>
      </c>
      <c r="AB62" s="507"/>
      <c r="AC62" s="508"/>
      <c r="AD62" s="509"/>
      <c r="AE62" s="510">
        <v>1</v>
      </c>
      <c r="AF62" s="511"/>
      <c r="AG62" s="472">
        <f>SUM(AG44:AH61)</f>
        <v>58</v>
      </c>
      <c r="AH62" s="472"/>
      <c r="AI62" s="472">
        <f>SUM(AI44:AJ61)</f>
        <v>1740</v>
      </c>
      <c r="AJ62" s="472"/>
      <c r="AK62" s="472">
        <f t="shared" ref="AK62" si="4">SUM(AK44:AL61)</f>
        <v>1080</v>
      </c>
      <c r="AL62" s="472"/>
      <c r="AM62" s="472">
        <f t="shared" ref="AM62" si="5">SUM(AM44:AN61)</f>
        <v>360</v>
      </c>
      <c r="AN62" s="472"/>
      <c r="AO62" s="472">
        <f t="shared" ref="AO62" si="6">SUM(AO44:AP61)</f>
        <v>720</v>
      </c>
      <c r="AP62" s="472"/>
      <c r="AQ62" s="472">
        <f t="shared" ref="AQ62" si="7">SUM(AQ44:AR61)</f>
        <v>0</v>
      </c>
      <c r="AR62" s="472"/>
      <c r="AS62" s="472">
        <f t="shared" ref="AS62" si="8">SUM(AS44:AT61)</f>
        <v>660</v>
      </c>
      <c r="AT62" s="472"/>
      <c r="AU62" s="285">
        <f>SUM(AU44:AU61)</f>
        <v>19</v>
      </c>
      <c r="AV62" s="285">
        <f>SUM(AV44:AV61)</f>
        <v>18</v>
      </c>
      <c r="AW62" s="285">
        <f t="shared" ref="AW62:BB62" si="9">SUM(AW44:AW61)</f>
        <v>6</v>
      </c>
      <c r="AX62" s="285">
        <f t="shared" si="9"/>
        <v>8</v>
      </c>
      <c r="AY62" s="285">
        <f t="shared" si="9"/>
        <v>4</v>
      </c>
      <c r="AZ62" s="285">
        <f t="shared" si="9"/>
        <v>2</v>
      </c>
      <c r="BA62" s="285">
        <f t="shared" si="9"/>
        <v>2</v>
      </c>
      <c r="BB62" s="285">
        <f t="shared" si="9"/>
        <v>2</v>
      </c>
      <c r="BC62" s="37"/>
      <c r="BE62" s="235"/>
    </row>
    <row r="63" spans="1:57" s="37" customFormat="1" ht="24" customHeight="1" thickBot="1" x14ac:dyDescent="0.35">
      <c r="A63" s="232"/>
      <c r="D63" s="729" t="s">
        <v>70</v>
      </c>
      <c r="E63" s="730"/>
      <c r="F63" s="730"/>
      <c r="G63" s="730"/>
      <c r="H63" s="730"/>
      <c r="I63" s="730"/>
      <c r="J63" s="730"/>
      <c r="K63" s="730"/>
      <c r="L63" s="730"/>
      <c r="M63" s="730"/>
      <c r="N63" s="730"/>
      <c r="O63" s="730"/>
      <c r="P63" s="730"/>
      <c r="Q63" s="730"/>
      <c r="R63" s="730"/>
      <c r="S63" s="730"/>
      <c r="T63" s="730"/>
      <c r="U63" s="730"/>
      <c r="V63" s="730"/>
      <c r="W63" s="730"/>
      <c r="X63" s="730"/>
      <c r="Y63" s="730"/>
      <c r="Z63" s="730"/>
      <c r="AA63" s="730"/>
      <c r="AB63" s="730"/>
      <c r="AC63" s="730"/>
      <c r="AD63" s="730"/>
      <c r="AE63" s="730"/>
      <c r="AF63" s="730"/>
      <c r="AG63" s="730"/>
      <c r="AH63" s="730"/>
      <c r="AI63" s="730"/>
      <c r="AJ63" s="730"/>
      <c r="AK63" s="730"/>
      <c r="AL63" s="730"/>
      <c r="AM63" s="730"/>
      <c r="AN63" s="730"/>
      <c r="AO63" s="730"/>
      <c r="AP63" s="730"/>
      <c r="AQ63" s="730"/>
      <c r="AR63" s="730"/>
      <c r="AS63" s="730"/>
      <c r="AT63" s="730"/>
      <c r="AU63" s="730"/>
      <c r="AV63" s="730"/>
      <c r="AW63" s="730"/>
      <c r="AX63" s="730"/>
      <c r="AY63" s="730"/>
      <c r="AZ63" s="730"/>
      <c r="BA63" s="730"/>
      <c r="BB63" s="731"/>
      <c r="BC63" s="226"/>
      <c r="BE63" s="233"/>
    </row>
    <row r="64" spans="1:57" s="226" customFormat="1" ht="21" customHeight="1" thickBot="1" x14ac:dyDescent="0.35">
      <c r="A64" s="234"/>
      <c r="D64" s="322" t="s">
        <v>129</v>
      </c>
      <c r="E64" s="323"/>
      <c r="F64" s="324"/>
      <c r="G64" s="524" t="s">
        <v>130</v>
      </c>
      <c r="H64" s="525"/>
      <c r="I64" s="525"/>
      <c r="J64" s="525"/>
      <c r="K64" s="525"/>
      <c r="L64" s="525"/>
      <c r="M64" s="525"/>
      <c r="N64" s="525"/>
      <c r="O64" s="525"/>
      <c r="P64" s="525"/>
      <c r="Q64" s="525"/>
      <c r="R64" s="525"/>
      <c r="S64" s="525"/>
      <c r="T64" s="525"/>
      <c r="U64" s="526">
        <v>1</v>
      </c>
      <c r="V64" s="527"/>
      <c r="W64" s="417"/>
      <c r="X64" s="417"/>
      <c r="Y64" s="528">
        <v>1</v>
      </c>
      <c r="Z64" s="529"/>
      <c r="AA64" s="501"/>
      <c r="AB64" s="505"/>
      <c r="AC64" s="513"/>
      <c r="AD64" s="514"/>
      <c r="AE64" s="501">
        <v>1</v>
      </c>
      <c r="AF64" s="502"/>
      <c r="AG64" s="503">
        <v>4.5</v>
      </c>
      <c r="AH64" s="504"/>
      <c r="AI64" s="502">
        <v>135</v>
      </c>
      <c r="AJ64" s="504"/>
      <c r="AK64" s="502">
        <v>72</v>
      </c>
      <c r="AL64" s="505"/>
      <c r="AM64" s="501">
        <v>36</v>
      </c>
      <c r="AN64" s="505"/>
      <c r="AO64" s="475">
        <v>36</v>
      </c>
      <c r="AP64" s="476"/>
      <c r="AQ64" s="475"/>
      <c r="AR64" s="476"/>
      <c r="AS64" s="475">
        <v>63</v>
      </c>
      <c r="AT64" s="477"/>
      <c r="AU64" s="289">
        <v>4</v>
      </c>
      <c r="AV64" s="290"/>
      <c r="AW64" s="290"/>
      <c r="AX64" s="290"/>
      <c r="AY64" s="290"/>
      <c r="AZ64" s="290"/>
      <c r="BA64" s="290"/>
      <c r="BB64" s="291"/>
      <c r="BE64" s="235"/>
    </row>
    <row r="65" spans="1:57" s="226" customFormat="1" ht="21" customHeight="1" thickBot="1" x14ac:dyDescent="0.35">
      <c r="A65" s="234"/>
      <c r="D65" s="322" t="s">
        <v>131</v>
      </c>
      <c r="E65" s="323"/>
      <c r="F65" s="324"/>
      <c r="G65" s="325" t="s">
        <v>132</v>
      </c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98"/>
      <c r="V65" s="399"/>
      <c r="W65" s="385">
        <v>1</v>
      </c>
      <c r="X65" s="409"/>
      <c r="Y65" s="386">
        <v>1</v>
      </c>
      <c r="Z65" s="387"/>
      <c r="AA65" s="397">
        <v>1</v>
      </c>
      <c r="AB65" s="379"/>
      <c r="AC65" s="410"/>
      <c r="AD65" s="411"/>
      <c r="AE65" s="397"/>
      <c r="AF65" s="378"/>
      <c r="AG65" s="412">
        <v>3.5</v>
      </c>
      <c r="AH65" s="413"/>
      <c r="AI65" s="378">
        <v>105</v>
      </c>
      <c r="AJ65" s="413"/>
      <c r="AK65" s="378">
        <f>AM65+AO65</f>
        <v>72</v>
      </c>
      <c r="AL65" s="379"/>
      <c r="AM65" s="397">
        <v>36</v>
      </c>
      <c r="AN65" s="379"/>
      <c r="AO65" s="381">
        <v>36</v>
      </c>
      <c r="AP65" s="414"/>
      <c r="AQ65" s="381"/>
      <c r="AR65" s="414"/>
      <c r="AS65" s="381">
        <f>AI65-AK65</f>
        <v>33</v>
      </c>
      <c r="AT65" s="382"/>
      <c r="AU65" s="292">
        <v>4</v>
      </c>
      <c r="AV65" s="280"/>
      <c r="AW65" s="280"/>
      <c r="AX65" s="280"/>
      <c r="AY65" s="280"/>
      <c r="AZ65" s="280"/>
      <c r="BA65" s="280"/>
      <c r="BB65" s="281"/>
      <c r="BE65" s="235"/>
    </row>
    <row r="66" spans="1:57" s="226" customFormat="1" ht="21" customHeight="1" thickBot="1" x14ac:dyDescent="0.35">
      <c r="A66" s="234"/>
      <c r="D66" s="322" t="s">
        <v>133</v>
      </c>
      <c r="E66" s="323"/>
      <c r="F66" s="324"/>
      <c r="G66" s="325" t="s">
        <v>134</v>
      </c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83">
        <v>1</v>
      </c>
      <c r="V66" s="384"/>
      <c r="W66" s="387"/>
      <c r="X66" s="386"/>
      <c r="Y66" s="386">
        <v>1</v>
      </c>
      <c r="Z66" s="387"/>
      <c r="AA66" s="397">
        <v>1</v>
      </c>
      <c r="AB66" s="379"/>
      <c r="AC66" s="410"/>
      <c r="AD66" s="411"/>
      <c r="AE66" s="397"/>
      <c r="AF66" s="378"/>
      <c r="AG66" s="412">
        <v>4</v>
      </c>
      <c r="AH66" s="413"/>
      <c r="AI66" s="378">
        <v>120</v>
      </c>
      <c r="AJ66" s="413"/>
      <c r="AK66" s="378">
        <f t="shared" ref="AK66:AK95" si="10">AM66+AO66</f>
        <v>54</v>
      </c>
      <c r="AL66" s="379"/>
      <c r="AM66" s="397">
        <v>18</v>
      </c>
      <c r="AN66" s="379"/>
      <c r="AO66" s="381">
        <v>36</v>
      </c>
      <c r="AP66" s="414"/>
      <c r="AQ66" s="381"/>
      <c r="AR66" s="414"/>
      <c r="AS66" s="381">
        <f t="shared" ref="AS66:AS76" si="11">AI66-AK66</f>
        <v>66</v>
      </c>
      <c r="AT66" s="382"/>
      <c r="AU66" s="289">
        <v>3</v>
      </c>
      <c r="AV66" s="290"/>
      <c r="AW66" s="290"/>
      <c r="AX66" s="290"/>
      <c r="AY66" s="290"/>
      <c r="AZ66" s="290"/>
      <c r="BA66" s="290"/>
      <c r="BB66" s="291"/>
      <c r="BE66" s="235"/>
    </row>
    <row r="67" spans="1:57" s="226" customFormat="1" ht="21" customHeight="1" thickBot="1" x14ac:dyDescent="0.35">
      <c r="A67" s="234"/>
      <c r="D67" s="322" t="s">
        <v>135</v>
      </c>
      <c r="E67" s="323"/>
      <c r="F67" s="324"/>
      <c r="G67" s="325" t="s">
        <v>136</v>
      </c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415">
        <v>2</v>
      </c>
      <c r="V67" s="416"/>
      <c r="W67" s="417"/>
      <c r="X67" s="418"/>
      <c r="Y67" s="394">
        <v>2</v>
      </c>
      <c r="Z67" s="393"/>
      <c r="AA67" s="397">
        <v>2</v>
      </c>
      <c r="AB67" s="379"/>
      <c r="AC67" s="410"/>
      <c r="AD67" s="411"/>
      <c r="AE67" s="397"/>
      <c r="AF67" s="378"/>
      <c r="AG67" s="412">
        <v>4.5</v>
      </c>
      <c r="AH67" s="413"/>
      <c r="AI67" s="378">
        <v>135</v>
      </c>
      <c r="AJ67" s="413"/>
      <c r="AK67" s="378">
        <f t="shared" si="10"/>
        <v>72</v>
      </c>
      <c r="AL67" s="379"/>
      <c r="AM67" s="397">
        <v>36</v>
      </c>
      <c r="AN67" s="379"/>
      <c r="AO67" s="381">
        <v>36</v>
      </c>
      <c r="AP67" s="414"/>
      <c r="AQ67" s="381"/>
      <c r="AR67" s="414"/>
      <c r="AS67" s="381">
        <f t="shared" si="11"/>
        <v>63</v>
      </c>
      <c r="AT67" s="382"/>
      <c r="AU67" s="292"/>
      <c r="AV67" s="280">
        <v>4</v>
      </c>
      <c r="AW67" s="280"/>
      <c r="AX67" s="280"/>
      <c r="AY67" s="280"/>
      <c r="AZ67" s="280"/>
      <c r="BA67" s="280"/>
      <c r="BB67" s="281"/>
      <c r="BE67" s="235"/>
    </row>
    <row r="68" spans="1:57" s="226" customFormat="1" ht="21" customHeight="1" thickBot="1" x14ac:dyDescent="0.35">
      <c r="A68" s="234"/>
      <c r="D68" s="322" t="s">
        <v>137</v>
      </c>
      <c r="E68" s="323"/>
      <c r="F68" s="324"/>
      <c r="G68" s="325" t="s">
        <v>138</v>
      </c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98"/>
      <c r="V68" s="399"/>
      <c r="W68" s="385">
        <v>2</v>
      </c>
      <c r="X68" s="409"/>
      <c r="Y68" s="386">
        <v>2</v>
      </c>
      <c r="Z68" s="387"/>
      <c r="AA68" s="397">
        <v>2</v>
      </c>
      <c r="AB68" s="379"/>
      <c r="AC68" s="410"/>
      <c r="AD68" s="411"/>
      <c r="AE68" s="397"/>
      <c r="AF68" s="378"/>
      <c r="AG68" s="412">
        <v>4</v>
      </c>
      <c r="AH68" s="413"/>
      <c r="AI68" s="378">
        <v>120</v>
      </c>
      <c r="AJ68" s="413"/>
      <c r="AK68" s="378">
        <f t="shared" si="10"/>
        <v>72</v>
      </c>
      <c r="AL68" s="379"/>
      <c r="AM68" s="397">
        <v>36</v>
      </c>
      <c r="AN68" s="379"/>
      <c r="AO68" s="381">
        <v>36</v>
      </c>
      <c r="AP68" s="414"/>
      <c r="AQ68" s="381"/>
      <c r="AR68" s="414"/>
      <c r="AS68" s="381">
        <f t="shared" si="11"/>
        <v>48</v>
      </c>
      <c r="AT68" s="382"/>
      <c r="AU68" s="292"/>
      <c r="AV68" s="280">
        <v>4</v>
      </c>
      <c r="AW68" s="280"/>
      <c r="AX68" s="280"/>
      <c r="AY68" s="280"/>
      <c r="AZ68" s="280"/>
      <c r="BA68" s="280"/>
      <c r="BB68" s="281"/>
      <c r="BE68" s="235"/>
    </row>
    <row r="69" spans="1:57" s="226" customFormat="1" ht="21" customHeight="1" thickBot="1" x14ac:dyDescent="0.35">
      <c r="A69" s="234"/>
      <c r="D69" s="322" t="s">
        <v>139</v>
      </c>
      <c r="E69" s="323"/>
      <c r="F69" s="324"/>
      <c r="G69" s="325" t="s">
        <v>140</v>
      </c>
      <c r="H69" s="326"/>
      <c r="I69" s="326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  <c r="U69" s="398">
        <v>2</v>
      </c>
      <c r="V69" s="399"/>
      <c r="W69" s="385"/>
      <c r="X69" s="385"/>
      <c r="Y69" s="386">
        <v>2</v>
      </c>
      <c r="Z69" s="387"/>
      <c r="AA69" s="408">
        <v>2</v>
      </c>
      <c r="AB69" s="408"/>
      <c r="AC69" s="396"/>
      <c r="AD69" s="396"/>
      <c r="AE69" s="395"/>
      <c r="AF69" s="397"/>
      <c r="AG69" s="402">
        <v>4.5</v>
      </c>
      <c r="AH69" s="403"/>
      <c r="AI69" s="379">
        <v>135</v>
      </c>
      <c r="AJ69" s="403"/>
      <c r="AK69" s="378">
        <f t="shared" si="10"/>
        <v>72</v>
      </c>
      <c r="AL69" s="379"/>
      <c r="AM69" s="395">
        <v>36</v>
      </c>
      <c r="AN69" s="397"/>
      <c r="AO69" s="380">
        <v>36</v>
      </c>
      <c r="AP69" s="381"/>
      <c r="AQ69" s="380"/>
      <c r="AR69" s="381"/>
      <c r="AS69" s="381">
        <f t="shared" si="11"/>
        <v>63</v>
      </c>
      <c r="AT69" s="382"/>
      <c r="AU69" s="292"/>
      <c r="AV69" s="280">
        <v>4</v>
      </c>
      <c r="AW69" s="280"/>
      <c r="AX69" s="280"/>
      <c r="AY69" s="280"/>
      <c r="AZ69" s="280"/>
      <c r="BA69" s="280"/>
      <c r="BB69" s="281"/>
      <c r="BE69" s="235"/>
    </row>
    <row r="70" spans="1:57" s="226" customFormat="1" ht="21" customHeight="1" thickBot="1" x14ac:dyDescent="0.35">
      <c r="A70" s="234"/>
      <c r="D70" s="322" t="s">
        <v>141</v>
      </c>
      <c r="E70" s="323"/>
      <c r="F70" s="324"/>
      <c r="G70" s="325" t="s">
        <v>142</v>
      </c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83">
        <v>3</v>
      </c>
      <c r="V70" s="384"/>
      <c r="W70" s="387"/>
      <c r="X70" s="404"/>
      <c r="Y70" s="386">
        <v>3</v>
      </c>
      <c r="Z70" s="387"/>
      <c r="AA70" s="388"/>
      <c r="AB70" s="388"/>
      <c r="AC70" s="389"/>
      <c r="AD70" s="389"/>
      <c r="AE70" s="388">
        <v>3</v>
      </c>
      <c r="AF70" s="390"/>
      <c r="AG70" s="405">
        <v>5</v>
      </c>
      <c r="AH70" s="406"/>
      <c r="AI70" s="407">
        <v>150</v>
      </c>
      <c r="AJ70" s="406"/>
      <c r="AK70" s="378">
        <f t="shared" si="10"/>
        <v>72</v>
      </c>
      <c r="AL70" s="379"/>
      <c r="AM70" s="388">
        <v>36</v>
      </c>
      <c r="AN70" s="390"/>
      <c r="AO70" s="391">
        <v>36</v>
      </c>
      <c r="AP70" s="392"/>
      <c r="AQ70" s="391"/>
      <c r="AR70" s="392"/>
      <c r="AS70" s="381">
        <f t="shared" si="11"/>
        <v>78</v>
      </c>
      <c r="AT70" s="382"/>
      <c r="AU70" s="289"/>
      <c r="AV70" s="290"/>
      <c r="AW70" s="290">
        <v>4</v>
      </c>
      <c r="AX70" s="290"/>
      <c r="AY70" s="290"/>
      <c r="AZ70" s="290"/>
      <c r="BA70" s="290"/>
      <c r="BB70" s="291"/>
      <c r="BE70" s="235"/>
    </row>
    <row r="71" spans="1:57" s="226" customFormat="1" ht="21" customHeight="1" thickBot="1" x14ac:dyDescent="0.35">
      <c r="A71" s="234"/>
      <c r="D71" s="322" t="s">
        <v>143</v>
      </c>
      <c r="E71" s="323"/>
      <c r="F71" s="324"/>
      <c r="G71" s="325" t="s">
        <v>144</v>
      </c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400"/>
      <c r="V71" s="401"/>
      <c r="W71" s="393">
        <v>3</v>
      </c>
      <c r="X71" s="394"/>
      <c r="Y71" s="394">
        <v>3</v>
      </c>
      <c r="Z71" s="393"/>
      <c r="AA71" s="395"/>
      <c r="AB71" s="395"/>
      <c r="AC71" s="396"/>
      <c r="AD71" s="396"/>
      <c r="AE71" s="395"/>
      <c r="AF71" s="397"/>
      <c r="AG71" s="402">
        <v>5</v>
      </c>
      <c r="AH71" s="403"/>
      <c r="AI71" s="379">
        <v>150</v>
      </c>
      <c r="AJ71" s="403"/>
      <c r="AK71" s="378">
        <f t="shared" si="10"/>
        <v>72</v>
      </c>
      <c r="AL71" s="379"/>
      <c r="AM71" s="395">
        <v>36</v>
      </c>
      <c r="AN71" s="397"/>
      <c r="AO71" s="380">
        <v>36</v>
      </c>
      <c r="AP71" s="381"/>
      <c r="AQ71" s="380"/>
      <c r="AR71" s="381"/>
      <c r="AS71" s="381">
        <f t="shared" si="11"/>
        <v>78</v>
      </c>
      <c r="AT71" s="382"/>
      <c r="AU71" s="292"/>
      <c r="AV71" s="280"/>
      <c r="AW71" s="280">
        <v>4</v>
      </c>
      <c r="AX71" s="280"/>
      <c r="AY71" s="280"/>
      <c r="AZ71" s="280"/>
      <c r="BA71" s="280"/>
      <c r="BB71" s="281"/>
      <c r="BE71" s="235"/>
    </row>
    <row r="72" spans="1:57" s="226" customFormat="1" ht="21" customHeight="1" thickBot="1" x14ac:dyDescent="0.35">
      <c r="A72" s="234"/>
      <c r="D72" s="322" t="s">
        <v>145</v>
      </c>
      <c r="E72" s="323"/>
      <c r="F72" s="324"/>
      <c r="G72" s="325" t="s">
        <v>146</v>
      </c>
      <c r="H72" s="326"/>
      <c r="I72" s="326"/>
      <c r="J72" s="326"/>
      <c r="K72" s="326"/>
      <c r="L72" s="326"/>
      <c r="M72" s="326"/>
      <c r="N72" s="326"/>
      <c r="O72" s="326"/>
      <c r="P72" s="326"/>
      <c r="Q72" s="326"/>
      <c r="R72" s="326"/>
      <c r="S72" s="326"/>
      <c r="T72" s="326"/>
      <c r="U72" s="398"/>
      <c r="V72" s="399"/>
      <c r="W72" s="385">
        <v>4</v>
      </c>
      <c r="X72" s="385"/>
      <c r="Y72" s="386"/>
      <c r="Z72" s="387"/>
      <c r="AA72" s="388"/>
      <c r="AB72" s="388"/>
      <c r="AC72" s="389"/>
      <c r="AD72" s="389"/>
      <c r="AE72" s="388"/>
      <c r="AF72" s="390"/>
      <c r="AG72" s="350">
        <v>4.5</v>
      </c>
      <c r="AH72" s="351"/>
      <c r="AI72" s="356">
        <f t="shared" ref="AI72:AI75" si="12">AG72*30</f>
        <v>135</v>
      </c>
      <c r="AJ72" s="351"/>
      <c r="AK72" s="378">
        <f t="shared" si="10"/>
        <v>72</v>
      </c>
      <c r="AL72" s="379"/>
      <c r="AM72" s="362">
        <v>36</v>
      </c>
      <c r="AN72" s="338"/>
      <c r="AO72" s="338">
        <v>36</v>
      </c>
      <c r="AP72" s="338"/>
      <c r="AQ72" s="391"/>
      <c r="AR72" s="392"/>
      <c r="AS72" s="381">
        <f t="shared" si="11"/>
        <v>63</v>
      </c>
      <c r="AT72" s="382"/>
      <c r="AU72" s="289"/>
      <c r="AV72" s="290"/>
      <c r="AW72" s="290"/>
      <c r="AX72" s="290">
        <v>4</v>
      </c>
      <c r="AY72" s="290"/>
      <c r="AZ72" s="290"/>
      <c r="BA72" s="290"/>
      <c r="BB72" s="291"/>
      <c r="BE72" s="235"/>
    </row>
    <row r="73" spans="1:57" s="226" customFormat="1" ht="21" customHeight="1" thickBot="1" x14ac:dyDescent="0.35">
      <c r="A73" s="234"/>
      <c r="D73" s="322" t="s">
        <v>147</v>
      </c>
      <c r="E73" s="323"/>
      <c r="F73" s="324"/>
      <c r="G73" s="325" t="s">
        <v>148</v>
      </c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  <c r="S73" s="326"/>
      <c r="T73" s="326"/>
      <c r="U73" s="383">
        <v>5</v>
      </c>
      <c r="V73" s="384"/>
      <c r="W73" s="393"/>
      <c r="X73" s="394"/>
      <c r="Y73" s="386">
        <v>5</v>
      </c>
      <c r="Z73" s="387"/>
      <c r="AA73" s="395"/>
      <c r="AB73" s="395"/>
      <c r="AC73" s="396"/>
      <c r="AD73" s="396"/>
      <c r="AE73" s="395"/>
      <c r="AF73" s="397"/>
      <c r="AG73" s="350">
        <v>4.5</v>
      </c>
      <c r="AH73" s="351"/>
      <c r="AI73" s="356">
        <f t="shared" si="12"/>
        <v>135</v>
      </c>
      <c r="AJ73" s="351"/>
      <c r="AK73" s="378">
        <f t="shared" si="10"/>
        <v>72</v>
      </c>
      <c r="AL73" s="379"/>
      <c r="AM73" s="338">
        <v>36</v>
      </c>
      <c r="AN73" s="338"/>
      <c r="AO73" s="338">
        <v>36</v>
      </c>
      <c r="AP73" s="338"/>
      <c r="AQ73" s="380"/>
      <c r="AR73" s="381"/>
      <c r="AS73" s="381">
        <f t="shared" si="11"/>
        <v>63</v>
      </c>
      <c r="AT73" s="382"/>
      <c r="AU73" s="292"/>
      <c r="AV73" s="280"/>
      <c r="AW73" s="280"/>
      <c r="AX73" s="280"/>
      <c r="AY73" s="280">
        <v>4</v>
      </c>
      <c r="AZ73" s="280"/>
      <c r="BA73" s="280"/>
      <c r="BB73" s="281"/>
      <c r="BE73" s="235"/>
    </row>
    <row r="74" spans="1:57" s="226" customFormat="1" ht="21" customHeight="1" thickBot="1" x14ac:dyDescent="0.35">
      <c r="A74" s="234"/>
      <c r="D74" s="322" t="s">
        <v>149</v>
      </c>
      <c r="E74" s="323"/>
      <c r="F74" s="324"/>
      <c r="G74" s="325" t="s">
        <v>150</v>
      </c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  <c r="S74" s="326"/>
      <c r="T74" s="326"/>
      <c r="U74" s="383">
        <v>5</v>
      </c>
      <c r="V74" s="384"/>
      <c r="W74" s="385"/>
      <c r="X74" s="385"/>
      <c r="Y74" s="386">
        <v>5</v>
      </c>
      <c r="Z74" s="387"/>
      <c r="AA74" s="388">
        <v>5</v>
      </c>
      <c r="AB74" s="388"/>
      <c r="AC74" s="389"/>
      <c r="AD74" s="389"/>
      <c r="AE74" s="388"/>
      <c r="AF74" s="390"/>
      <c r="AG74" s="350">
        <v>5</v>
      </c>
      <c r="AH74" s="351"/>
      <c r="AI74" s="356">
        <f t="shared" si="12"/>
        <v>150</v>
      </c>
      <c r="AJ74" s="351"/>
      <c r="AK74" s="378">
        <f t="shared" si="10"/>
        <v>72</v>
      </c>
      <c r="AL74" s="379"/>
      <c r="AM74" s="338">
        <v>36</v>
      </c>
      <c r="AN74" s="338"/>
      <c r="AO74" s="338">
        <v>36</v>
      </c>
      <c r="AP74" s="338"/>
      <c r="AQ74" s="391"/>
      <c r="AR74" s="392"/>
      <c r="AS74" s="381">
        <f t="shared" si="11"/>
        <v>78</v>
      </c>
      <c r="AT74" s="382"/>
      <c r="AU74" s="289"/>
      <c r="AV74" s="290"/>
      <c r="AW74" s="290"/>
      <c r="AX74" s="290"/>
      <c r="AY74" s="290">
        <v>4</v>
      </c>
      <c r="AZ74" s="290"/>
      <c r="BA74" s="290"/>
      <c r="BB74" s="291"/>
      <c r="BE74" s="235"/>
    </row>
    <row r="75" spans="1:57" s="226" customFormat="1" ht="21" customHeight="1" thickBot="1" x14ac:dyDescent="0.35">
      <c r="A75" s="234"/>
      <c r="D75" s="322" t="s">
        <v>151</v>
      </c>
      <c r="E75" s="323"/>
      <c r="F75" s="324"/>
      <c r="G75" s="325" t="s">
        <v>152</v>
      </c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  <c r="U75" s="383">
        <v>6</v>
      </c>
      <c r="V75" s="384"/>
      <c r="W75" s="387"/>
      <c r="X75" s="386"/>
      <c r="Y75" s="386">
        <v>6</v>
      </c>
      <c r="Z75" s="387"/>
      <c r="AA75" s="395">
        <v>6</v>
      </c>
      <c r="AB75" s="395"/>
      <c r="AC75" s="396"/>
      <c r="AD75" s="396"/>
      <c r="AE75" s="395"/>
      <c r="AF75" s="397"/>
      <c r="AG75" s="350">
        <v>4.5</v>
      </c>
      <c r="AH75" s="351"/>
      <c r="AI75" s="356">
        <f t="shared" si="12"/>
        <v>135</v>
      </c>
      <c r="AJ75" s="351"/>
      <c r="AK75" s="378">
        <f t="shared" si="10"/>
        <v>72</v>
      </c>
      <c r="AL75" s="379"/>
      <c r="AM75" s="338">
        <v>36</v>
      </c>
      <c r="AN75" s="338"/>
      <c r="AO75" s="338">
        <v>36</v>
      </c>
      <c r="AP75" s="338"/>
      <c r="AQ75" s="380"/>
      <c r="AR75" s="381"/>
      <c r="AS75" s="381">
        <f t="shared" si="11"/>
        <v>63</v>
      </c>
      <c r="AT75" s="382"/>
      <c r="AU75" s="292"/>
      <c r="AV75" s="280"/>
      <c r="AW75" s="280"/>
      <c r="AX75" s="280"/>
      <c r="AY75" s="280"/>
      <c r="AZ75" s="280">
        <v>4</v>
      </c>
      <c r="BA75" s="280"/>
      <c r="BB75" s="281"/>
      <c r="BE75" s="235"/>
    </row>
    <row r="76" spans="1:57" s="226" customFormat="1" ht="21" customHeight="1" thickBot="1" x14ac:dyDescent="0.35">
      <c r="A76" s="234"/>
      <c r="D76" s="322" t="s">
        <v>153</v>
      </c>
      <c r="E76" s="323"/>
      <c r="F76" s="324"/>
      <c r="G76" s="325" t="s">
        <v>154</v>
      </c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6"/>
      <c r="T76" s="326"/>
      <c r="U76" s="432"/>
      <c r="V76" s="432"/>
      <c r="W76" s="432">
        <v>3</v>
      </c>
      <c r="X76" s="433"/>
      <c r="Y76" s="434">
        <v>3</v>
      </c>
      <c r="Z76" s="435"/>
      <c r="AA76" s="395"/>
      <c r="AB76" s="395"/>
      <c r="AC76" s="389"/>
      <c r="AD76" s="389"/>
      <c r="AE76" s="388">
        <v>3</v>
      </c>
      <c r="AF76" s="390"/>
      <c r="AG76" s="405">
        <v>3</v>
      </c>
      <c r="AH76" s="406"/>
      <c r="AI76" s="407">
        <v>90</v>
      </c>
      <c r="AJ76" s="406"/>
      <c r="AK76" s="378">
        <f t="shared" si="10"/>
        <v>54</v>
      </c>
      <c r="AL76" s="379"/>
      <c r="AM76" s="388">
        <v>36</v>
      </c>
      <c r="AN76" s="390"/>
      <c r="AO76" s="391">
        <v>18</v>
      </c>
      <c r="AP76" s="392"/>
      <c r="AQ76" s="391"/>
      <c r="AR76" s="392"/>
      <c r="AS76" s="381">
        <f t="shared" si="11"/>
        <v>36</v>
      </c>
      <c r="AT76" s="382"/>
      <c r="AU76" s="289"/>
      <c r="AV76" s="290"/>
      <c r="AW76" s="290">
        <v>3</v>
      </c>
      <c r="AX76" s="290"/>
      <c r="AY76" s="290"/>
      <c r="AZ76" s="290"/>
      <c r="BA76" s="290"/>
      <c r="BB76" s="291"/>
      <c r="BE76" s="235"/>
    </row>
    <row r="77" spans="1:57" s="301" customFormat="1" ht="21" customHeight="1" thickBot="1" x14ac:dyDescent="0.35">
      <c r="A77" s="300"/>
      <c r="D77" s="352" t="s">
        <v>155</v>
      </c>
      <c r="E77" s="353"/>
      <c r="F77" s="354"/>
      <c r="G77" s="357" t="s">
        <v>156</v>
      </c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5"/>
      <c r="V77" s="355"/>
      <c r="W77" s="355">
        <v>4</v>
      </c>
      <c r="X77" s="350"/>
      <c r="Y77" s="345">
        <v>4</v>
      </c>
      <c r="Z77" s="346"/>
      <c r="AA77" s="337">
        <v>4</v>
      </c>
      <c r="AB77" s="342"/>
      <c r="AC77" s="349"/>
      <c r="AD77" s="349"/>
      <c r="AE77" s="342"/>
      <c r="AF77" s="343"/>
      <c r="AG77" s="373">
        <v>4.5</v>
      </c>
      <c r="AH77" s="374"/>
      <c r="AI77" s="368">
        <f>AG77*30</f>
        <v>135</v>
      </c>
      <c r="AJ77" s="374"/>
      <c r="AK77" s="367">
        <f t="shared" si="10"/>
        <v>72</v>
      </c>
      <c r="AL77" s="368"/>
      <c r="AM77" s="375">
        <v>36</v>
      </c>
      <c r="AN77" s="376"/>
      <c r="AO77" s="377">
        <v>36</v>
      </c>
      <c r="AP77" s="371"/>
      <c r="AQ77" s="377"/>
      <c r="AR77" s="371"/>
      <c r="AS77" s="371">
        <f>AI77-AK77</f>
        <v>63</v>
      </c>
      <c r="AT77" s="372"/>
      <c r="AU77" s="308"/>
      <c r="AV77" s="309"/>
      <c r="AW77" s="309"/>
      <c r="AX77" s="309">
        <v>4</v>
      </c>
      <c r="AY77" s="303"/>
      <c r="AZ77" s="303"/>
      <c r="BA77" s="303"/>
      <c r="BB77" s="304"/>
      <c r="BE77" s="305"/>
    </row>
    <row r="78" spans="1:57" s="301" customFormat="1" ht="21" customHeight="1" thickBot="1" x14ac:dyDescent="0.35">
      <c r="A78" s="300"/>
      <c r="D78" s="352" t="s">
        <v>157</v>
      </c>
      <c r="E78" s="353"/>
      <c r="F78" s="354"/>
      <c r="G78" s="357" t="s">
        <v>158</v>
      </c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431">
        <v>4</v>
      </c>
      <c r="V78" s="355"/>
      <c r="W78" s="355"/>
      <c r="X78" s="346"/>
      <c r="Y78" s="351">
        <v>4</v>
      </c>
      <c r="Z78" s="350"/>
      <c r="AA78" s="342"/>
      <c r="AB78" s="342"/>
      <c r="AC78" s="349"/>
      <c r="AD78" s="349"/>
      <c r="AE78" s="342">
        <v>4</v>
      </c>
      <c r="AF78" s="343"/>
      <c r="AG78" s="373">
        <v>5</v>
      </c>
      <c r="AH78" s="374"/>
      <c r="AI78" s="368">
        <f>AG78*30</f>
        <v>150</v>
      </c>
      <c r="AJ78" s="374"/>
      <c r="AK78" s="367">
        <f t="shared" si="10"/>
        <v>72</v>
      </c>
      <c r="AL78" s="368"/>
      <c r="AM78" s="375">
        <v>36</v>
      </c>
      <c r="AN78" s="376"/>
      <c r="AO78" s="377">
        <v>36</v>
      </c>
      <c r="AP78" s="371"/>
      <c r="AQ78" s="377"/>
      <c r="AR78" s="371"/>
      <c r="AS78" s="371">
        <f t="shared" ref="AS78:AS79" si="13">AI78-AK78</f>
        <v>78</v>
      </c>
      <c r="AT78" s="372"/>
      <c r="AU78" s="308"/>
      <c r="AV78" s="309"/>
      <c r="AW78" s="309"/>
      <c r="AX78" s="309">
        <v>4</v>
      </c>
      <c r="AY78" s="303"/>
      <c r="AZ78" s="303"/>
      <c r="BA78" s="303"/>
      <c r="BB78" s="304"/>
      <c r="BE78" s="305"/>
    </row>
    <row r="79" spans="1:57" s="301" customFormat="1" ht="21" customHeight="1" thickBot="1" x14ac:dyDescent="0.35">
      <c r="A79" s="300"/>
      <c r="D79" s="352" t="s">
        <v>159</v>
      </c>
      <c r="E79" s="353"/>
      <c r="F79" s="354"/>
      <c r="G79" s="357" t="s">
        <v>160</v>
      </c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5">
        <v>6</v>
      </c>
      <c r="V79" s="355"/>
      <c r="W79" s="355"/>
      <c r="X79" s="346"/>
      <c r="Y79" s="351">
        <v>6</v>
      </c>
      <c r="Z79" s="350"/>
      <c r="AA79" s="338">
        <v>6</v>
      </c>
      <c r="AB79" s="338"/>
      <c r="AC79" s="349"/>
      <c r="AD79" s="349"/>
      <c r="AE79" s="342"/>
      <c r="AF79" s="343"/>
      <c r="AG79" s="373">
        <v>4</v>
      </c>
      <c r="AH79" s="374"/>
      <c r="AI79" s="368">
        <v>120</v>
      </c>
      <c r="AJ79" s="374"/>
      <c r="AK79" s="367">
        <f t="shared" si="10"/>
        <v>54</v>
      </c>
      <c r="AL79" s="368"/>
      <c r="AM79" s="375">
        <v>18</v>
      </c>
      <c r="AN79" s="376"/>
      <c r="AO79" s="377">
        <v>36</v>
      </c>
      <c r="AP79" s="371"/>
      <c r="AQ79" s="377"/>
      <c r="AR79" s="371"/>
      <c r="AS79" s="371">
        <f t="shared" si="13"/>
        <v>66</v>
      </c>
      <c r="AT79" s="372"/>
      <c r="AU79" s="308"/>
      <c r="AV79" s="309"/>
      <c r="AW79" s="309"/>
      <c r="AX79" s="309"/>
      <c r="AY79" s="303"/>
      <c r="AZ79" s="303">
        <v>3</v>
      </c>
      <c r="BA79" s="303"/>
      <c r="BB79" s="304"/>
      <c r="BE79" s="305"/>
    </row>
    <row r="80" spans="1:57" s="301" customFormat="1" ht="21" customHeight="1" thickBot="1" x14ac:dyDescent="0.35">
      <c r="A80" s="300"/>
      <c r="D80" s="352" t="s">
        <v>161</v>
      </c>
      <c r="E80" s="353"/>
      <c r="F80" s="354"/>
      <c r="G80" s="357" t="s">
        <v>246</v>
      </c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5"/>
      <c r="V80" s="355"/>
      <c r="W80" s="355">
        <v>8</v>
      </c>
      <c r="X80" s="346"/>
      <c r="Y80" s="351">
        <v>8</v>
      </c>
      <c r="Z80" s="346"/>
      <c r="AA80" s="425">
        <v>8</v>
      </c>
      <c r="AB80" s="426"/>
      <c r="AC80" s="427"/>
      <c r="AD80" s="427"/>
      <c r="AE80" s="426"/>
      <c r="AF80" s="428"/>
      <c r="AG80" s="314">
        <v>3.5</v>
      </c>
      <c r="AH80" s="315"/>
      <c r="AI80" s="366">
        <f t="shared" ref="AI80:AI83" si="14">AG80*30</f>
        <v>105</v>
      </c>
      <c r="AJ80" s="315"/>
      <c r="AK80" s="367">
        <f t="shared" si="10"/>
        <v>54</v>
      </c>
      <c r="AL80" s="368"/>
      <c r="AM80" s="366">
        <v>18</v>
      </c>
      <c r="AN80" s="369"/>
      <c r="AO80" s="419">
        <v>36</v>
      </c>
      <c r="AP80" s="369"/>
      <c r="AQ80" s="429"/>
      <c r="AR80" s="430"/>
      <c r="AS80" s="371">
        <f>AI80-AK80</f>
        <v>51</v>
      </c>
      <c r="AT80" s="372"/>
      <c r="AU80" s="310"/>
      <c r="AV80" s="311"/>
      <c r="AW80" s="311"/>
      <c r="AX80" s="311"/>
      <c r="AY80" s="306"/>
      <c r="AZ80" s="306"/>
      <c r="BA80" s="306"/>
      <c r="BB80" s="307">
        <v>6</v>
      </c>
      <c r="BE80" s="305"/>
    </row>
    <row r="81" spans="1:57" s="301" customFormat="1" ht="21" customHeight="1" thickBot="1" x14ac:dyDescent="0.35">
      <c r="A81" s="300"/>
      <c r="D81" s="352" t="s">
        <v>162</v>
      </c>
      <c r="E81" s="353"/>
      <c r="F81" s="354"/>
      <c r="G81" s="420" t="s">
        <v>163</v>
      </c>
      <c r="H81" s="421"/>
      <c r="I81" s="421"/>
      <c r="J81" s="421"/>
      <c r="K81" s="421"/>
      <c r="L81" s="421"/>
      <c r="M81" s="421"/>
      <c r="N81" s="421"/>
      <c r="O81" s="421"/>
      <c r="P81" s="421"/>
      <c r="Q81" s="421"/>
      <c r="R81" s="421"/>
      <c r="S81" s="421"/>
      <c r="T81" s="421"/>
      <c r="U81" s="422">
        <v>3</v>
      </c>
      <c r="V81" s="422"/>
      <c r="W81" s="355"/>
      <c r="X81" s="346"/>
      <c r="Y81" s="423">
        <v>3</v>
      </c>
      <c r="Z81" s="424"/>
      <c r="AA81" s="342">
        <v>3</v>
      </c>
      <c r="AB81" s="342"/>
      <c r="AC81" s="349"/>
      <c r="AD81" s="349"/>
      <c r="AE81" s="342"/>
      <c r="AF81" s="343"/>
      <c r="AG81" s="314">
        <v>4</v>
      </c>
      <c r="AH81" s="315"/>
      <c r="AI81" s="366">
        <f t="shared" si="14"/>
        <v>120</v>
      </c>
      <c r="AJ81" s="315"/>
      <c r="AK81" s="367">
        <f t="shared" si="10"/>
        <v>54</v>
      </c>
      <c r="AL81" s="368"/>
      <c r="AM81" s="419">
        <v>18</v>
      </c>
      <c r="AN81" s="369"/>
      <c r="AO81" s="419">
        <v>36</v>
      </c>
      <c r="AP81" s="369"/>
      <c r="AQ81" s="377"/>
      <c r="AR81" s="371"/>
      <c r="AS81" s="371">
        <f t="shared" ref="AS81:AS85" si="15">AI81-AK81</f>
        <v>66</v>
      </c>
      <c r="AT81" s="372"/>
      <c r="AU81" s="308"/>
      <c r="AV81" s="309"/>
      <c r="AW81" s="309">
        <v>3</v>
      </c>
      <c r="AX81" s="309"/>
      <c r="AY81" s="303"/>
      <c r="AZ81" s="303"/>
      <c r="BA81" s="303"/>
      <c r="BB81" s="304"/>
      <c r="BE81" s="305"/>
    </row>
    <row r="82" spans="1:57" s="301" customFormat="1" ht="21" customHeight="1" thickBot="1" x14ac:dyDescent="0.35">
      <c r="A82" s="300"/>
      <c r="D82" s="352" t="s">
        <v>164</v>
      </c>
      <c r="E82" s="353"/>
      <c r="F82" s="354"/>
      <c r="G82" s="357" t="s">
        <v>165</v>
      </c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5">
        <v>8</v>
      </c>
      <c r="V82" s="355"/>
      <c r="W82" s="355"/>
      <c r="X82" s="350"/>
      <c r="Y82" s="345">
        <v>8</v>
      </c>
      <c r="Z82" s="346"/>
      <c r="AA82" s="342"/>
      <c r="AB82" s="342"/>
      <c r="AC82" s="427"/>
      <c r="AD82" s="427"/>
      <c r="AE82" s="426">
        <v>8</v>
      </c>
      <c r="AF82" s="428"/>
      <c r="AG82" s="314">
        <v>5</v>
      </c>
      <c r="AH82" s="315"/>
      <c r="AI82" s="366">
        <f t="shared" si="14"/>
        <v>150</v>
      </c>
      <c r="AJ82" s="315"/>
      <c r="AK82" s="367">
        <f t="shared" si="10"/>
        <v>72</v>
      </c>
      <c r="AL82" s="368"/>
      <c r="AM82" s="441">
        <v>36</v>
      </c>
      <c r="AN82" s="442"/>
      <c r="AO82" s="443">
        <v>36</v>
      </c>
      <c r="AP82" s="442"/>
      <c r="AQ82" s="429"/>
      <c r="AR82" s="430"/>
      <c r="AS82" s="371">
        <f t="shared" si="15"/>
        <v>78</v>
      </c>
      <c r="AT82" s="372"/>
      <c r="AU82" s="310"/>
      <c r="AV82" s="311"/>
      <c r="AW82" s="311"/>
      <c r="AX82" s="311"/>
      <c r="AY82" s="306"/>
      <c r="AZ82" s="306"/>
      <c r="BA82" s="306"/>
      <c r="BB82" s="307">
        <v>8</v>
      </c>
      <c r="BE82" s="305"/>
    </row>
    <row r="83" spans="1:57" s="301" customFormat="1" ht="21" customHeight="1" thickBot="1" x14ac:dyDescent="0.35">
      <c r="A83" s="300"/>
      <c r="D83" s="352" t="s">
        <v>166</v>
      </c>
      <c r="E83" s="353"/>
      <c r="F83" s="354"/>
      <c r="G83" s="357" t="s">
        <v>247</v>
      </c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5"/>
      <c r="V83" s="355"/>
      <c r="W83" s="355">
        <v>3</v>
      </c>
      <c r="X83" s="350"/>
      <c r="Y83" s="345">
        <v>3</v>
      </c>
      <c r="Z83" s="350"/>
      <c r="AA83" s="342"/>
      <c r="AB83" s="342"/>
      <c r="AC83" s="349"/>
      <c r="AD83" s="349"/>
      <c r="AE83" s="342"/>
      <c r="AF83" s="343"/>
      <c r="AG83" s="314">
        <v>3.5</v>
      </c>
      <c r="AH83" s="315"/>
      <c r="AI83" s="366">
        <f t="shared" si="14"/>
        <v>105</v>
      </c>
      <c r="AJ83" s="315"/>
      <c r="AK83" s="367">
        <f t="shared" si="10"/>
        <v>72</v>
      </c>
      <c r="AL83" s="368"/>
      <c r="AM83" s="370">
        <v>36</v>
      </c>
      <c r="AN83" s="370"/>
      <c r="AO83" s="370">
        <v>36</v>
      </c>
      <c r="AP83" s="370"/>
      <c r="AQ83" s="370"/>
      <c r="AR83" s="370"/>
      <c r="AS83" s="371">
        <f t="shared" si="15"/>
        <v>33</v>
      </c>
      <c r="AT83" s="372"/>
      <c r="AU83" s="308"/>
      <c r="AV83" s="309"/>
      <c r="AW83" s="312">
        <v>4</v>
      </c>
      <c r="AX83" s="313"/>
      <c r="AY83" s="303"/>
      <c r="AZ83" s="303"/>
      <c r="BA83" s="303"/>
      <c r="BB83" s="304"/>
      <c r="BE83" s="305"/>
    </row>
    <row r="84" spans="1:57" s="301" customFormat="1" ht="21" customHeight="1" thickBot="1" x14ac:dyDescent="0.35">
      <c r="A84" s="300"/>
      <c r="D84" s="352" t="s">
        <v>167</v>
      </c>
      <c r="E84" s="353"/>
      <c r="F84" s="354"/>
      <c r="G84" s="357" t="s">
        <v>248</v>
      </c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5"/>
      <c r="V84" s="355"/>
      <c r="W84" s="355">
        <v>3</v>
      </c>
      <c r="X84" s="346"/>
      <c r="Y84" s="345"/>
      <c r="Z84" s="346"/>
      <c r="AA84" s="337"/>
      <c r="AB84" s="342"/>
      <c r="AC84" s="349"/>
      <c r="AD84" s="349"/>
      <c r="AE84" s="342"/>
      <c r="AF84" s="343"/>
      <c r="AG84" s="373">
        <v>1</v>
      </c>
      <c r="AH84" s="374"/>
      <c r="AI84" s="368">
        <v>30</v>
      </c>
      <c r="AJ84" s="374"/>
      <c r="AK84" s="367">
        <f t="shared" si="10"/>
        <v>0</v>
      </c>
      <c r="AL84" s="368"/>
      <c r="AM84" s="375"/>
      <c r="AN84" s="376"/>
      <c r="AO84" s="377"/>
      <c r="AP84" s="371"/>
      <c r="AQ84" s="377"/>
      <c r="AR84" s="371"/>
      <c r="AS84" s="371">
        <f t="shared" si="15"/>
        <v>30</v>
      </c>
      <c r="AT84" s="372"/>
      <c r="AU84" s="308"/>
      <c r="AV84" s="309"/>
      <c r="AW84" s="309"/>
      <c r="AX84" s="309"/>
      <c r="AY84" s="303"/>
      <c r="AZ84" s="303"/>
      <c r="BA84" s="303"/>
      <c r="BB84" s="304"/>
      <c r="BE84" s="305"/>
    </row>
    <row r="85" spans="1:57" s="301" customFormat="1" ht="21" customHeight="1" thickBot="1" x14ac:dyDescent="0.35">
      <c r="A85" s="300"/>
      <c r="D85" s="352" t="s">
        <v>168</v>
      </c>
      <c r="E85" s="353"/>
      <c r="F85" s="354"/>
      <c r="G85" s="357" t="s">
        <v>170</v>
      </c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5">
        <v>4</v>
      </c>
      <c r="V85" s="355"/>
      <c r="W85" s="355"/>
      <c r="X85" s="350"/>
      <c r="Y85" s="345">
        <v>4</v>
      </c>
      <c r="Z85" s="346"/>
      <c r="AA85" s="347"/>
      <c r="AB85" s="348"/>
      <c r="AC85" s="349"/>
      <c r="AD85" s="349"/>
      <c r="AE85" s="342"/>
      <c r="AF85" s="343"/>
      <c r="AG85" s="314">
        <v>4.5</v>
      </c>
      <c r="AH85" s="315"/>
      <c r="AI85" s="366">
        <f t="shared" ref="AI85" si="16">AG85*30</f>
        <v>135</v>
      </c>
      <c r="AJ85" s="315"/>
      <c r="AK85" s="367">
        <f t="shared" si="10"/>
        <v>72</v>
      </c>
      <c r="AL85" s="368"/>
      <c r="AM85" s="369">
        <v>36</v>
      </c>
      <c r="AN85" s="370"/>
      <c r="AO85" s="370">
        <v>36</v>
      </c>
      <c r="AP85" s="370"/>
      <c r="AQ85" s="370"/>
      <c r="AR85" s="370"/>
      <c r="AS85" s="371">
        <f t="shared" si="15"/>
        <v>63</v>
      </c>
      <c r="AT85" s="372"/>
      <c r="AU85" s="308"/>
      <c r="AV85" s="309"/>
      <c r="AW85" s="309"/>
      <c r="AX85" s="309">
        <v>4</v>
      </c>
      <c r="AY85" s="303"/>
      <c r="AZ85" s="303"/>
      <c r="BA85" s="303"/>
      <c r="BB85" s="304"/>
      <c r="BE85" s="305"/>
    </row>
    <row r="86" spans="1:57" s="301" customFormat="1" ht="21" customHeight="1" thickBot="1" x14ac:dyDescent="0.35">
      <c r="A86" s="300"/>
      <c r="D86" s="352" t="s">
        <v>169</v>
      </c>
      <c r="E86" s="353"/>
      <c r="F86" s="354"/>
      <c r="G86" s="357" t="s">
        <v>172</v>
      </c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5"/>
      <c r="V86" s="355"/>
      <c r="W86" s="355">
        <v>4</v>
      </c>
      <c r="X86" s="350"/>
      <c r="Y86" s="345"/>
      <c r="Z86" s="346"/>
      <c r="AA86" s="337"/>
      <c r="AB86" s="342"/>
      <c r="AC86" s="349"/>
      <c r="AD86" s="349"/>
      <c r="AE86" s="342"/>
      <c r="AF86" s="343"/>
      <c r="AG86" s="373">
        <v>1</v>
      </c>
      <c r="AH86" s="374"/>
      <c r="AI86" s="368">
        <v>30</v>
      </c>
      <c r="AJ86" s="374"/>
      <c r="AK86" s="367">
        <f t="shared" si="10"/>
        <v>0</v>
      </c>
      <c r="AL86" s="368"/>
      <c r="AM86" s="375"/>
      <c r="AN86" s="376"/>
      <c r="AO86" s="377"/>
      <c r="AP86" s="371"/>
      <c r="AQ86" s="377"/>
      <c r="AR86" s="371"/>
      <c r="AS86" s="371">
        <f>AI86-AK86</f>
        <v>30</v>
      </c>
      <c r="AT86" s="372"/>
      <c r="AU86" s="308"/>
      <c r="AV86" s="309"/>
      <c r="AW86" s="309"/>
      <c r="AX86" s="309"/>
      <c r="AY86" s="303"/>
      <c r="AZ86" s="303"/>
      <c r="BA86" s="303"/>
      <c r="BB86" s="304"/>
      <c r="BE86" s="305"/>
    </row>
    <row r="87" spans="1:57" s="301" customFormat="1" ht="21" customHeight="1" thickBot="1" x14ac:dyDescent="0.35">
      <c r="A87" s="300"/>
      <c r="D87" s="352" t="s">
        <v>171</v>
      </c>
      <c r="E87" s="353"/>
      <c r="F87" s="354"/>
      <c r="G87" s="357" t="s">
        <v>174</v>
      </c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5">
        <v>5</v>
      </c>
      <c r="V87" s="355"/>
      <c r="W87" s="355"/>
      <c r="X87" s="346"/>
      <c r="Y87" s="345">
        <v>5</v>
      </c>
      <c r="Z87" s="346"/>
      <c r="AA87" s="347"/>
      <c r="AB87" s="348"/>
      <c r="AC87" s="349"/>
      <c r="AD87" s="349"/>
      <c r="AE87" s="342"/>
      <c r="AF87" s="343"/>
      <c r="AG87" s="350">
        <v>4</v>
      </c>
      <c r="AH87" s="351"/>
      <c r="AI87" s="356">
        <f t="shared" ref="AI87" si="17">AG87*30</f>
        <v>120</v>
      </c>
      <c r="AJ87" s="351"/>
      <c r="AK87" s="336">
        <f t="shared" si="10"/>
        <v>72</v>
      </c>
      <c r="AL87" s="337"/>
      <c r="AM87" s="362">
        <v>36</v>
      </c>
      <c r="AN87" s="338"/>
      <c r="AO87" s="338">
        <v>36</v>
      </c>
      <c r="AP87" s="338"/>
      <c r="AQ87" s="338"/>
      <c r="AR87" s="338"/>
      <c r="AS87" s="339">
        <f t="shared" ref="AS87:AS89" si="18">AI87-AK87</f>
        <v>48</v>
      </c>
      <c r="AT87" s="340"/>
      <c r="AU87" s="302"/>
      <c r="AV87" s="303"/>
      <c r="AW87" s="303"/>
      <c r="AX87" s="303"/>
      <c r="AY87" s="303">
        <v>4</v>
      </c>
      <c r="AZ87" s="303"/>
      <c r="BA87" s="303"/>
      <c r="BB87" s="304"/>
      <c r="BE87" s="305"/>
    </row>
    <row r="88" spans="1:57" s="301" customFormat="1" ht="21" customHeight="1" thickBot="1" x14ac:dyDescent="0.35">
      <c r="A88" s="300"/>
      <c r="D88" s="352" t="s">
        <v>173</v>
      </c>
      <c r="E88" s="353"/>
      <c r="F88" s="354"/>
      <c r="G88" s="357" t="s">
        <v>175</v>
      </c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5"/>
      <c r="V88" s="355"/>
      <c r="W88" s="355">
        <v>5</v>
      </c>
      <c r="X88" s="350"/>
      <c r="Y88" s="345"/>
      <c r="Z88" s="350"/>
      <c r="AA88" s="342"/>
      <c r="AB88" s="342"/>
      <c r="AC88" s="349"/>
      <c r="AD88" s="349"/>
      <c r="AE88" s="342"/>
      <c r="AF88" s="343"/>
      <c r="AG88" s="361">
        <v>1</v>
      </c>
      <c r="AH88" s="341"/>
      <c r="AI88" s="337">
        <v>30</v>
      </c>
      <c r="AJ88" s="341"/>
      <c r="AK88" s="336">
        <f t="shared" si="10"/>
        <v>0</v>
      </c>
      <c r="AL88" s="337"/>
      <c r="AM88" s="342"/>
      <c r="AN88" s="343"/>
      <c r="AO88" s="344"/>
      <c r="AP88" s="339"/>
      <c r="AQ88" s="344"/>
      <c r="AR88" s="339"/>
      <c r="AS88" s="339">
        <f t="shared" si="18"/>
        <v>30</v>
      </c>
      <c r="AT88" s="340"/>
      <c r="AU88" s="302"/>
      <c r="AV88" s="303"/>
      <c r="AW88" s="303"/>
      <c r="AX88" s="303"/>
      <c r="AY88" s="303"/>
      <c r="AZ88" s="303"/>
      <c r="BA88" s="303"/>
      <c r="BB88" s="304"/>
      <c r="BE88" s="305"/>
    </row>
    <row r="89" spans="1:57" s="301" customFormat="1" ht="37.799999999999997" customHeight="1" thickBot="1" x14ac:dyDescent="0.35">
      <c r="A89" s="300"/>
      <c r="D89" s="352" t="s">
        <v>228</v>
      </c>
      <c r="E89" s="353"/>
      <c r="F89" s="354"/>
      <c r="G89" s="325" t="s">
        <v>250</v>
      </c>
      <c r="H89" s="326"/>
      <c r="I89" s="326"/>
      <c r="J89" s="326"/>
      <c r="K89" s="326"/>
      <c r="L89" s="326"/>
      <c r="M89" s="326"/>
      <c r="N89" s="326"/>
      <c r="O89" s="326"/>
      <c r="P89" s="326"/>
      <c r="Q89" s="326"/>
      <c r="R89" s="326"/>
      <c r="S89" s="326"/>
      <c r="T89" s="326"/>
      <c r="U89" s="355"/>
      <c r="V89" s="355"/>
      <c r="W89" s="355">
        <v>6</v>
      </c>
      <c r="X89" s="350"/>
      <c r="Y89" s="345">
        <v>6</v>
      </c>
      <c r="Z89" s="350"/>
      <c r="AA89" s="348"/>
      <c r="AB89" s="348"/>
      <c r="AC89" s="349"/>
      <c r="AD89" s="349"/>
      <c r="AE89" s="342"/>
      <c r="AF89" s="343"/>
      <c r="AG89" s="350">
        <v>3</v>
      </c>
      <c r="AH89" s="351"/>
      <c r="AI89" s="356">
        <f t="shared" ref="AI89:AI90" si="19">AG89*30</f>
        <v>90</v>
      </c>
      <c r="AJ89" s="351"/>
      <c r="AK89" s="336">
        <f t="shared" si="10"/>
        <v>54</v>
      </c>
      <c r="AL89" s="337"/>
      <c r="AM89" s="338">
        <v>18</v>
      </c>
      <c r="AN89" s="338"/>
      <c r="AO89" s="338">
        <v>36</v>
      </c>
      <c r="AP89" s="338"/>
      <c r="AQ89" s="338"/>
      <c r="AR89" s="338"/>
      <c r="AS89" s="339">
        <f t="shared" si="18"/>
        <v>36</v>
      </c>
      <c r="AT89" s="340"/>
      <c r="AU89" s="302"/>
      <c r="AV89" s="303"/>
      <c r="AW89" s="303"/>
      <c r="AX89" s="303"/>
      <c r="AY89" s="303"/>
      <c r="AZ89" s="303">
        <v>3</v>
      </c>
      <c r="BA89" s="303"/>
      <c r="BB89" s="304"/>
      <c r="BE89" s="305"/>
    </row>
    <row r="90" spans="1:57" s="301" customFormat="1" ht="39" customHeight="1" thickBot="1" x14ac:dyDescent="0.35">
      <c r="A90" s="300"/>
      <c r="D90" s="352" t="s">
        <v>229</v>
      </c>
      <c r="E90" s="353"/>
      <c r="F90" s="354"/>
      <c r="G90" s="325" t="s">
        <v>249</v>
      </c>
      <c r="H90" s="326"/>
      <c r="I90" s="326"/>
      <c r="J90" s="326"/>
      <c r="K90" s="326"/>
      <c r="L90" s="326"/>
      <c r="M90" s="326"/>
      <c r="N90" s="326"/>
      <c r="O90" s="326"/>
      <c r="P90" s="326"/>
      <c r="Q90" s="326"/>
      <c r="R90" s="326"/>
      <c r="S90" s="326"/>
      <c r="T90" s="326"/>
      <c r="U90" s="355">
        <v>7</v>
      </c>
      <c r="V90" s="355"/>
      <c r="W90" s="355"/>
      <c r="X90" s="350"/>
      <c r="Y90" s="345">
        <v>7</v>
      </c>
      <c r="Z90" s="350"/>
      <c r="AA90" s="342"/>
      <c r="AB90" s="342"/>
      <c r="AC90" s="349"/>
      <c r="AD90" s="349"/>
      <c r="AE90" s="342"/>
      <c r="AF90" s="343"/>
      <c r="AG90" s="350">
        <v>3.5</v>
      </c>
      <c r="AH90" s="351"/>
      <c r="AI90" s="356">
        <f t="shared" si="19"/>
        <v>105</v>
      </c>
      <c r="AJ90" s="351"/>
      <c r="AK90" s="336">
        <f t="shared" si="10"/>
        <v>54</v>
      </c>
      <c r="AL90" s="337"/>
      <c r="AM90" s="338">
        <v>18</v>
      </c>
      <c r="AN90" s="338"/>
      <c r="AO90" s="338">
        <v>36</v>
      </c>
      <c r="AP90" s="338"/>
      <c r="AQ90" s="338"/>
      <c r="AR90" s="338"/>
      <c r="AS90" s="339">
        <f>AI90-AK90</f>
        <v>51</v>
      </c>
      <c r="AT90" s="340"/>
      <c r="AU90" s="302"/>
      <c r="AV90" s="303"/>
      <c r="AW90" s="303"/>
      <c r="AX90" s="303"/>
      <c r="AY90" s="303"/>
      <c r="AZ90" s="303"/>
      <c r="BA90" s="303">
        <v>3</v>
      </c>
      <c r="BB90" s="304"/>
      <c r="BE90" s="305"/>
    </row>
    <row r="91" spans="1:57" s="301" customFormat="1" ht="30.6" customHeight="1" thickBot="1" x14ac:dyDescent="0.35">
      <c r="A91" s="300"/>
      <c r="D91" s="352" t="s">
        <v>230</v>
      </c>
      <c r="E91" s="353"/>
      <c r="F91" s="354"/>
      <c r="G91" s="325" t="s">
        <v>251</v>
      </c>
      <c r="H91" s="326"/>
      <c r="I91" s="326"/>
      <c r="J91" s="326"/>
      <c r="K91" s="326"/>
      <c r="L91" s="326"/>
      <c r="M91" s="326"/>
      <c r="N91" s="326"/>
      <c r="O91" s="326"/>
      <c r="P91" s="326"/>
      <c r="Q91" s="326"/>
      <c r="R91" s="326"/>
      <c r="S91" s="326"/>
      <c r="T91" s="326"/>
      <c r="U91" s="363"/>
      <c r="V91" s="363"/>
      <c r="W91" s="363">
        <v>6</v>
      </c>
      <c r="X91" s="364"/>
      <c r="Y91" s="365"/>
      <c r="Z91" s="364"/>
      <c r="AA91" s="342"/>
      <c r="AB91" s="342"/>
      <c r="AC91" s="349"/>
      <c r="AD91" s="349"/>
      <c r="AE91" s="342"/>
      <c r="AF91" s="343"/>
      <c r="AG91" s="361">
        <v>1</v>
      </c>
      <c r="AH91" s="341"/>
      <c r="AI91" s="337">
        <v>30</v>
      </c>
      <c r="AJ91" s="341"/>
      <c r="AK91" s="336">
        <f t="shared" si="10"/>
        <v>0</v>
      </c>
      <c r="AL91" s="337"/>
      <c r="AM91" s="342"/>
      <c r="AN91" s="343"/>
      <c r="AO91" s="344"/>
      <c r="AP91" s="339"/>
      <c r="AQ91" s="344"/>
      <c r="AR91" s="339"/>
      <c r="AS91" s="339">
        <f t="shared" ref="AS91:AS95" si="20">AI91-AK91</f>
        <v>30</v>
      </c>
      <c r="AT91" s="340"/>
      <c r="AU91" s="302"/>
      <c r="AV91" s="303"/>
      <c r="AW91" s="303"/>
      <c r="AX91" s="303"/>
      <c r="AY91" s="303"/>
      <c r="AZ91" s="303"/>
      <c r="BA91" s="303"/>
      <c r="BB91" s="304"/>
      <c r="BE91" s="305"/>
    </row>
    <row r="92" spans="1:57" s="301" customFormat="1" ht="21" customHeight="1" thickBot="1" x14ac:dyDescent="0.35">
      <c r="A92" s="300"/>
      <c r="D92" s="352" t="s">
        <v>176</v>
      </c>
      <c r="E92" s="353"/>
      <c r="F92" s="354"/>
      <c r="G92" s="357" t="s">
        <v>178</v>
      </c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5">
        <v>7</v>
      </c>
      <c r="V92" s="355"/>
      <c r="W92" s="355"/>
      <c r="X92" s="350"/>
      <c r="Y92" s="345">
        <v>7</v>
      </c>
      <c r="Z92" s="346"/>
      <c r="AA92" s="347"/>
      <c r="AB92" s="348"/>
      <c r="AC92" s="349"/>
      <c r="AD92" s="349"/>
      <c r="AE92" s="342"/>
      <c r="AF92" s="343"/>
      <c r="AG92" s="350">
        <v>4</v>
      </c>
      <c r="AH92" s="351"/>
      <c r="AI92" s="356">
        <f t="shared" ref="AI92" si="21">AG92*30</f>
        <v>120</v>
      </c>
      <c r="AJ92" s="351"/>
      <c r="AK92" s="336">
        <f t="shared" si="10"/>
        <v>72</v>
      </c>
      <c r="AL92" s="337"/>
      <c r="AM92" s="338">
        <v>36</v>
      </c>
      <c r="AN92" s="338"/>
      <c r="AO92" s="338">
        <v>36</v>
      </c>
      <c r="AP92" s="338"/>
      <c r="AQ92" s="338"/>
      <c r="AR92" s="338"/>
      <c r="AS92" s="339">
        <f t="shared" si="20"/>
        <v>48</v>
      </c>
      <c r="AT92" s="340"/>
      <c r="AU92" s="302"/>
      <c r="AV92" s="303"/>
      <c r="AW92" s="303"/>
      <c r="AX92" s="303"/>
      <c r="AY92" s="303"/>
      <c r="AZ92" s="303"/>
      <c r="BA92" s="303">
        <v>4</v>
      </c>
      <c r="BB92" s="304"/>
      <c r="BE92" s="305"/>
    </row>
    <row r="93" spans="1:57" s="301" customFormat="1" ht="21" customHeight="1" thickBot="1" x14ac:dyDescent="0.35">
      <c r="A93" s="300"/>
      <c r="D93" s="352" t="s">
        <v>177</v>
      </c>
      <c r="E93" s="353"/>
      <c r="F93" s="354"/>
      <c r="G93" s="359" t="s">
        <v>180</v>
      </c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0"/>
      <c r="S93" s="360"/>
      <c r="T93" s="360"/>
      <c r="U93" s="355"/>
      <c r="V93" s="355"/>
      <c r="W93" s="355">
        <v>7</v>
      </c>
      <c r="X93" s="346"/>
      <c r="Y93" s="351"/>
      <c r="Z93" s="350"/>
      <c r="AA93" s="342"/>
      <c r="AB93" s="342"/>
      <c r="AC93" s="349"/>
      <c r="AD93" s="349"/>
      <c r="AE93" s="342"/>
      <c r="AF93" s="343"/>
      <c r="AG93" s="361">
        <v>1</v>
      </c>
      <c r="AH93" s="341"/>
      <c r="AI93" s="337">
        <v>30</v>
      </c>
      <c r="AJ93" s="341"/>
      <c r="AK93" s="336">
        <f t="shared" si="10"/>
        <v>0</v>
      </c>
      <c r="AL93" s="337"/>
      <c r="AM93" s="342"/>
      <c r="AN93" s="343"/>
      <c r="AO93" s="344"/>
      <c r="AP93" s="339"/>
      <c r="AQ93" s="344"/>
      <c r="AR93" s="339"/>
      <c r="AS93" s="339">
        <f t="shared" si="20"/>
        <v>30</v>
      </c>
      <c r="AT93" s="340"/>
      <c r="AU93" s="302"/>
      <c r="AV93" s="303"/>
      <c r="AW93" s="303"/>
      <c r="AX93" s="303"/>
      <c r="AY93" s="303"/>
      <c r="AZ93" s="303"/>
      <c r="BA93" s="303"/>
      <c r="BB93" s="304"/>
      <c r="BE93" s="305"/>
    </row>
    <row r="94" spans="1:57" s="301" customFormat="1" ht="21" customHeight="1" thickBot="1" x14ac:dyDescent="0.35">
      <c r="A94" s="300"/>
      <c r="D94" s="352" t="s">
        <v>179</v>
      </c>
      <c r="E94" s="353"/>
      <c r="F94" s="354"/>
      <c r="G94" s="357" t="s">
        <v>182</v>
      </c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0"/>
      <c r="V94" s="351"/>
      <c r="W94" s="356">
        <v>8</v>
      </c>
      <c r="X94" s="356"/>
      <c r="Y94" s="713"/>
      <c r="Z94" s="362"/>
      <c r="AA94" s="342"/>
      <c r="AB94" s="342"/>
      <c r="AC94" s="349"/>
      <c r="AD94" s="349"/>
      <c r="AE94" s="342"/>
      <c r="AF94" s="343"/>
      <c r="AG94" s="361">
        <v>6</v>
      </c>
      <c r="AH94" s="341"/>
      <c r="AI94" s="337">
        <v>180</v>
      </c>
      <c r="AJ94" s="341"/>
      <c r="AK94" s="336">
        <f t="shared" si="10"/>
        <v>0</v>
      </c>
      <c r="AL94" s="337"/>
      <c r="AM94" s="342"/>
      <c r="AN94" s="343"/>
      <c r="AO94" s="344"/>
      <c r="AP94" s="339"/>
      <c r="AQ94" s="344"/>
      <c r="AR94" s="339"/>
      <c r="AS94" s="339">
        <f t="shared" si="20"/>
        <v>180</v>
      </c>
      <c r="AT94" s="340"/>
      <c r="AU94" s="302"/>
      <c r="AV94" s="303"/>
      <c r="AW94" s="303"/>
      <c r="AX94" s="303"/>
      <c r="AY94" s="303"/>
      <c r="AZ94" s="303"/>
      <c r="BA94" s="303"/>
      <c r="BB94" s="304"/>
      <c r="BE94" s="305"/>
    </row>
    <row r="95" spans="1:57" s="301" customFormat="1" ht="20.100000000000001" customHeight="1" thickBot="1" x14ac:dyDescent="0.35">
      <c r="A95" s="300"/>
      <c r="D95" s="352" t="s">
        <v>181</v>
      </c>
      <c r="E95" s="353"/>
      <c r="F95" s="354"/>
      <c r="G95" s="420" t="s">
        <v>227</v>
      </c>
      <c r="H95" s="421"/>
      <c r="I95" s="421"/>
      <c r="J95" s="421"/>
      <c r="K95" s="421"/>
      <c r="L95" s="421"/>
      <c r="M95" s="421"/>
      <c r="N95" s="421"/>
      <c r="O95" s="421"/>
      <c r="P95" s="421"/>
      <c r="Q95" s="421"/>
      <c r="R95" s="421"/>
      <c r="S95" s="421"/>
      <c r="T95" s="421"/>
      <c r="U95" s="737"/>
      <c r="V95" s="738"/>
      <c r="W95" s="739"/>
      <c r="X95" s="740"/>
      <c r="Y95" s="741"/>
      <c r="Z95" s="741"/>
      <c r="AA95" s="348"/>
      <c r="AB95" s="348"/>
      <c r="AC95" s="349"/>
      <c r="AD95" s="349"/>
      <c r="AE95" s="342"/>
      <c r="AF95" s="343"/>
      <c r="AG95" s="742">
        <v>6</v>
      </c>
      <c r="AH95" s="743"/>
      <c r="AI95" s="744">
        <v>180</v>
      </c>
      <c r="AJ95" s="743"/>
      <c r="AK95" s="336">
        <f t="shared" si="10"/>
        <v>0</v>
      </c>
      <c r="AL95" s="337"/>
      <c r="AM95" s="342"/>
      <c r="AN95" s="343"/>
      <c r="AO95" s="344"/>
      <c r="AP95" s="339"/>
      <c r="AQ95" s="344"/>
      <c r="AR95" s="339"/>
      <c r="AS95" s="339">
        <f t="shared" si="20"/>
        <v>180</v>
      </c>
      <c r="AT95" s="340"/>
      <c r="AU95" s="302"/>
      <c r="AV95" s="303"/>
      <c r="AW95" s="303"/>
      <c r="AX95" s="303"/>
      <c r="AY95" s="303"/>
      <c r="AZ95" s="303"/>
      <c r="BA95" s="303"/>
      <c r="BB95" s="304"/>
      <c r="BE95" s="305"/>
    </row>
    <row r="96" spans="1:57" s="226" customFormat="1" ht="25.8" customHeight="1" thickBot="1" x14ac:dyDescent="0.35">
      <c r="A96" s="234"/>
      <c r="D96" s="489" t="s">
        <v>85</v>
      </c>
      <c r="E96" s="490"/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1"/>
      <c r="U96" s="554">
        <v>16</v>
      </c>
      <c r="V96" s="556"/>
      <c r="W96" s="560">
        <v>15</v>
      </c>
      <c r="X96" s="561"/>
      <c r="Y96" s="555">
        <v>24</v>
      </c>
      <c r="Z96" s="556"/>
      <c r="AA96" s="482">
        <v>12</v>
      </c>
      <c r="AB96" s="478"/>
      <c r="AC96" s="482"/>
      <c r="AD96" s="478"/>
      <c r="AE96" s="482">
        <v>5</v>
      </c>
      <c r="AF96" s="478"/>
      <c r="AG96" s="470">
        <f>SUM(AG64:AH95)</f>
        <v>122</v>
      </c>
      <c r="AH96" s="471"/>
      <c r="AI96" s="470">
        <f>SUM(AI64:AJ95)</f>
        <v>3660</v>
      </c>
      <c r="AJ96" s="471"/>
      <c r="AK96" s="470">
        <f>SUM(AK64:AL95)</f>
        <v>1674</v>
      </c>
      <c r="AL96" s="471"/>
      <c r="AM96" s="470">
        <f>SUM(AM64:AN95)</f>
        <v>792</v>
      </c>
      <c r="AN96" s="471"/>
      <c r="AO96" s="470">
        <f>SUM(AO64:AP95)</f>
        <v>882</v>
      </c>
      <c r="AP96" s="471"/>
      <c r="AQ96" s="470">
        <f>SUM(AQ64:AR95)</f>
        <v>0</v>
      </c>
      <c r="AR96" s="471"/>
      <c r="AS96" s="470">
        <f>SUM(AS64:AT95)</f>
        <v>1986</v>
      </c>
      <c r="AT96" s="471"/>
      <c r="AU96" s="293">
        <f t="shared" ref="AU96:BB96" si="22">SUM(AU64:AU95)</f>
        <v>11</v>
      </c>
      <c r="AV96" s="293">
        <f t="shared" si="22"/>
        <v>12</v>
      </c>
      <c r="AW96" s="293">
        <f t="shared" si="22"/>
        <v>18</v>
      </c>
      <c r="AX96" s="293">
        <f t="shared" si="22"/>
        <v>16</v>
      </c>
      <c r="AY96" s="293">
        <f t="shared" si="22"/>
        <v>12</v>
      </c>
      <c r="AZ96" s="293">
        <f t="shared" si="22"/>
        <v>10</v>
      </c>
      <c r="BA96" s="293">
        <f t="shared" si="22"/>
        <v>7</v>
      </c>
      <c r="BB96" s="293">
        <f t="shared" si="22"/>
        <v>14</v>
      </c>
      <c r="BE96" s="235"/>
    </row>
    <row r="97" spans="1:57" s="226" customFormat="1" ht="21.6" thickBot="1" x14ac:dyDescent="0.45">
      <c r="A97" s="234"/>
      <c r="D97" s="550" t="s">
        <v>77</v>
      </c>
      <c r="E97" s="551"/>
      <c r="F97" s="551"/>
      <c r="G97" s="551"/>
      <c r="H97" s="551"/>
      <c r="I97" s="551"/>
      <c r="J97" s="551"/>
      <c r="K97" s="551"/>
      <c r="L97" s="551"/>
      <c r="M97" s="551"/>
      <c r="N97" s="551"/>
      <c r="O97" s="551"/>
      <c r="P97" s="551"/>
      <c r="Q97" s="551"/>
      <c r="R97" s="551"/>
      <c r="S97" s="551"/>
      <c r="T97" s="551"/>
      <c r="U97" s="516">
        <f>U96+U62</f>
        <v>21</v>
      </c>
      <c r="V97" s="517"/>
      <c r="W97" s="516">
        <f>W96+W62</f>
        <v>28</v>
      </c>
      <c r="X97" s="517"/>
      <c r="Y97" s="516">
        <f>Y96+Y62</f>
        <v>41</v>
      </c>
      <c r="Z97" s="517"/>
      <c r="AA97" s="516">
        <f>AA96+AA62</f>
        <v>15</v>
      </c>
      <c r="AB97" s="517"/>
      <c r="AC97" s="516">
        <f>AC96+AC62</f>
        <v>0</v>
      </c>
      <c r="AD97" s="517"/>
      <c r="AE97" s="516">
        <f>AE96+AE62</f>
        <v>6</v>
      </c>
      <c r="AF97" s="517"/>
      <c r="AG97" s="473">
        <f>AG96+AG62</f>
        <v>180</v>
      </c>
      <c r="AH97" s="474"/>
      <c r="AI97" s="473">
        <f>AI96+AI62</f>
        <v>5400</v>
      </c>
      <c r="AJ97" s="474"/>
      <c r="AK97" s="473">
        <f>AK96+AK62</f>
        <v>2754</v>
      </c>
      <c r="AL97" s="474"/>
      <c r="AM97" s="473">
        <f>AM96+AM62</f>
        <v>1152</v>
      </c>
      <c r="AN97" s="474"/>
      <c r="AO97" s="473">
        <f>AO96+AO62</f>
        <v>1602</v>
      </c>
      <c r="AP97" s="474"/>
      <c r="AQ97" s="473">
        <f>AQ96+AQ62</f>
        <v>0</v>
      </c>
      <c r="AR97" s="474"/>
      <c r="AS97" s="473">
        <f>AS96+AS62</f>
        <v>2646</v>
      </c>
      <c r="AT97" s="474"/>
      <c r="AU97" s="285">
        <f>AU96+AU62</f>
        <v>30</v>
      </c>
      <c r="AV97" s="285">
        <f t="shared" ref="AV97:AX97" si="23">AV96+AV62</f>
        <v>30</v>
      </c>
      <c r="AW97" s="285">
        <f t="shared" si="23"/>
        <v>24</v>
      </c>
      <c r="AX97" s="285">
        <f t="shared" si="23"/>
        <v>24</v>
      </c>
      <c r="AY97" s="285">
        <f>AY96+AY62</f>
        <v>16</v>
      </c>
      <c r="AZ97" s="285">
        <f t="shared" ref="AZ97" si="24">AZ96+AZ62</f>
        <v>12</v>
      </c>
      <c r="BA97" s="285">
        <f t="shared" ref="BA97" si="25">BA96+BA62</f>
        <v>9</v>
      </c>
      <c r="BB97" s="285">
        <f t="shared" ref="BB97" si="26">BB96+BB62</f>
        <v>16</v>
      </c>
      <c r="BC97" s="10"/>
      <c r="BE97" s="235"/>
    </row>
    <row r="98" spans="1:57" s="10" customFormat="1" ht="23.4" thickBot="1" x14ac:dyDescent="0.45">
      <c r="A98" s="166"/>
      <c r="D98" s="723" t="s">
        <v>76</v>
      </c>
      <c r="E98" s="724"/>
      <c r="F98" s="724"/>
      <c r="G98" s="724"/>
      <c r="H98" s="724"/>
      <c r="I98" s="724"/>
      <c r="J98" s="724"/>
      <c r="K98" s="724"/>
      <c r="L98" s="724"/>
      <c r="M98" s="724"/>
      <c r="N98" s="724"/>
      <c r="O98" s="724"/>
      <c r="P98" s="724"/>
      <c r="Q98" s="724"/>
      <c r="R98" s="724"/>
      <c r="S98" s="724"/>
      <c r="T98" s="724"/>
      <c r="U98" s="724"/>
      <c r="V98" s="724"/>
      <c r="W98" s="724"/>
      <c r="X98" s="724"/>
      <c r="Y98" s="724"/>
      <c r="Z98" s="724"/>
      <c r="AA98" s="724"/>
      <c r="AB98" s="724"/>
      <c r="AC98" s="724"/>
      <c r="AD98" s="724"/>
      <c r="AE98" s="724"/>
      <c r="AF98" s="724"/>
      <c r="AG98" s="724"/>
      <c r="AH98" s="724"/>
      <c r="AI98" s="724"/>
      <c r="AJ98" s="724"/>
      <c r="AK98" s="724"/>
      <c r="AL98" s="724"/>
      <c r="AM98" s="724"/>
      <c r="AN98" s="724"/>
      <c r="AO98" s="724"/>
      <c r="AP98" s="724"/>
      <c r="AQ98" s="724"/>
      <c r="AR98" s="724"/>
      <c r="AS98" s="724"/>
      <c r="AT98" s="724"/>
      <c r="AU98" s="724"/>
      <c r="AV98" s="724"/>
      <c r="AW98" s="724"/>
      <c r="AX98" s="724"/>
      <c r="AY98" s="724"/>
      <c r="AZ98" s="724"/>
      <c r="BA98" s="724"/>
      <c r="BB98" s="725"/>
      <c r="BC98" s="226"/>
      <c r="BE98" s="167"/>
    </row>
    <row r="99" spans="1:57" s="226" customFormat="1" ht="24" customHeight="1" thickBot="1" x14ac:dyDescent="0.35">
      <c r="A99" s="234"/>
      <c r="D99" s="729" t="s">
        <v>99</v>
      </c>
      <c r="E99" s="730"/>
      <c r="F99" s="730"/>
      <c r="G99" s="730"/>
      <c r="H99" s="730"/>
      <c r="I99" s="730"/>
      <c r="J99" s="730"/>
      <c r="K99" s="730"/>
      <c r="L99" s="730"/>
      <c r="M99" s="730"/>
      <c r="N99" s="730"/>
      <c r="O99" s="730"/>
      <c r="P99" s="730"/>
      <c r="Q99" s="730"/>
      <c r="R99" s="730"/>
      <c r="S99" s="730"/>
      <c r="T99" s="730"/>
      <c r="U99" s="730"/>
      <c r="V99" s="730"/>
      <c r="W99" s="730"/>
      <c r="X99" s="730"/>
      <c r="Y99" s="730"/>
      <c r="Z99" s="730"/>
      <c r="AA99" s="730"/>
      <c r="AB99" s="730"/>
      <c r="AC99" s="730"/>
      <c r="AD99" s="730"/>
      <c r="AE99" s="730"/>
      <c r="AF99" s="730"/>
      <c r="AG99" s="730"/>
      <c r="AH99" s="730"/>
      <c r="AI99" s="730"/>
      <c r="AJ99" s="730"/>
      <c r="AK99" s="730"/>
      <c r="AL99" s="730"/>
      <c r="AM99" s="730"/>
      <c r="AN99" s="730"/>
      <c r="AO99" s="730"/>
      <c r="AP99" s="730"/>
      <c r="AQ99" s="730"/>
      <c r="AR99" s="730"/>
      <c r="AS99" s="730"/>
      <c r="AT99" s="730"/>
      <c r="AU99" s="730"/>
      <c r="AV99" s="730"/>
      <c r="AW99" s="730"/>
      <c r="AX99" s="730"/>
      <c r="AY99" s="730"/>
      <c r="AZ99" s="730"/>
      <c r="BA99" s="730"/>
      <c r="BB99" s="731"/>
      <c r="BE99" s="235"/>
    </row>
    <row r="100" spans="1:57" s="226" customFormat="1" ht="18" customHeight="1" x14ac:dyDescent="0.3">
      <c r="A100" s="234"/>
      <c r="D100" s="544" t="s">
        <v>183</v>
      </c>
      <c r="E100" s="545"/>
      <c r="F100" s="546"/>
      <c r="G100" s="547" t="s">
        <v>184</v>
      </c>
      <c r="H100" s="548"/>
      <c r="I100" s="548"/>
      <c r="J100" s="548"/>
      <c r="K100" s="548"/>
      <c r="L100" s="548"/>
      <c r="M100" s="548"/>
      <c r="N100" s="548"/>
      <c r="O100" s="548"/>
      <c r="P100" s="548"/>
      <c r="Q100" s="548"/>
      <c r="R100" s="548"/>
      <c r="S100" s="548"/>
      <c r="T100" s="549"/>
      <c r="U100" s="458"/>
      <c r="V100" s="459"/>
      <c r="W100" s="412">
        <v>4</v>
      </c>
      <c r="X100" s="413"/>
      <c r="Y100" s="412">
        <v>4</v>
      </c>
      <c r="Z100" s="413"/>
      <c r="AA100" s="388"/>
      <c r="AB100" s="388"/>
      <c r="AC100" s="389"/>
      <c r="AD100" s="389"/>
      <c r="AE100" s="388"/>
      <c r="AF100" s="390"/>
      <c r="AG100" s="497">
        <v>2</v>
      </c>
      <c r="AH100" s="498"/>
      <c r="AI100" s="505">
        <v>60</v>
      </c>
      <c r="AJ100" s="498"/>
      <c r="AK100" s="407">
        <v>36</v>
      </c>
      <c r="AL100" s="388"/>
      <c r="AM100" s="388">
        <v>18</v>
      </c>
      <c r="AN100" s="390"/>
      <c r="AO100" s="391">
        <v>18</v>
      </c>
      <c r="AP100" s="392"/>
      <c r="AQ100" s="391"/>
      <c r="AR100" s="392"/>
      <c r="AS100" s="391">
        <v>24</v>
      </c>
      <c r="AT100" s="392"/>
      <c r="AU100" s="286"/>
      <c r="AV100" s="287"/>
      <c r="AW100" s="287"/>
      <c r="AX100" s="287">
        <v>2</v>
      </c>
      <c r="AY100" s="287"/>
      <c r="AZ100" s="287"/>
      <c r="BA100" s="287"/>
      <c r="BB100" s="288"/>
      <c r="BE100" s="235"/>
    </row>
    <row r="101" spans="1:57" s="226" customFormat="1" ht="18" customHeight="1" thickBot="1" x14ac:dyDescent="0.35">
      <c r="A101" s="234"/>
      <c r="D101" s="265"/>
      <c r="E101" s="266" t="s">
        <v>185</v>
      </c>
      <c r="F101" s="267"/>
      <c r="G101" s="325" t="s">
        <v>186</v>
      </c>
      <c r="H101" s="326"/>
      <c r="I101" s="326"/>
      <c r="J101" s="326"/>
      <c r="K101" s="326"/>
      <c r="L101" s="326"/>
      <c r="M101" s="326"/>
      <c r="N101" s="326"/>
      <c r="O101" s="326"/>
      <c r="P101" s="326"/>
      <c r="Q101" s="326"/>
      <c r="R101" s="326"/>
      <c r="S101" s="326"/>
      <c r="T101" s="327"/>
      <c r="U101" s="458"/>
      <c r="V101" s="459"/>
      <c r="W101" s="412">
        <v>3</v>
      </c>
      <c r="X101" s="413"/>
      <c r="Y101" s="412">
        <v>3</v>
      </c>
      <c r="Z101" s="413"/>
      <c r="AA101" s="395"/>
      <c r="AB101" s="395"/>
      <c r="AC101" s="395"/>
      <c r="AD101" s="395"/>
      <c r="AE101" s="395"/>
      <c r="AF101" s="397"/>
      <c r="AG101" s="562">
        <v>2</v>
      </c>
      <c r="AH101" s="563"/>
      <c r="AI101" s="379">
        <v>60</v>
      </c>
      <c r="AJ101" s="403"/>
      <c r="AK101" s="379">
        <v>36</v>
      </c>
      <c r="AL101" s="395"/>
      <c r="AM101" s="380">
        <v>18</v>
      </c>
      <c r="AN101" s="381"/>
      <c r="AO101" s="380">
        <v>18</v>
      </c>
      <c r="AP101" s="381"/>
      <c r="AQ101" s="380"/>
      <c r="AR101" s="381"/>
      <c r="AS101" s="380">
        <v>24</v>
      </c>
      <c r="AT101" s="381"/>
      <c r="AU101" s="273"/>
      <c r="AV101" s="274"/>
      <c r="AW101" s="274">
        <v>2</v>
      </c>
      <c r="AX101" s="274"/>
      <c r="AY101" s="274"/>
      <c r="AZ101" s="274"/>
      <c r="BA101" s="274"/>
      <c r="BB101" s="275"/>
      <c r="BE101" s="235"/>
    </row>
    <row r="102" spans="1:57" s="226" customFormat="1" ht="18" customHeight="1" thickBot="1" x14ac:dyDescent="0.35">
      <c r="A102" s="234"/>
      <c r="D102" s="492" t="s">
        <v>83</v>
      </c>
      <c r="E102" s="493"/>
      <c r="F102" s="493"/>
      <c r="G102" s="493"/>
      <c r="H102" s="493"/>
      <c r="I102" s="493"/>
      <c r="J102" s="493"/>
      <c r="K102" s="493"/>
      <c r="L102" s="493"/>
      <c r="M102" s="493"/>
      <c r="N102" s="493"/>
      <c r="O102" s="493"/>
      <c r="P102" s="493"/>
      <c r="Q102" s="493"/>
      <c r="R102" s="493"/>
      <c r="S102" s="493"/>
      <c r="T102" s="493"/>
      <c r="U102" s="751"/>
      <c r="V102" s="752"/>
      <c r="W102" s="732">
        <v>2</v>
      </c>
      <c r="X102" s="733"/>
      <c r="Y102" s="732">
        <v>2</v>
      </c>
      <c r="Z102" s="733"/>
      <c r="AA102" s="483"/>
      <c r="AB102" s="484"/>
      <c r="AC102" s="483"/>
      <c r="AD102" s="484"/>
      <c r="AE102" s="483"/>
      <c r="AF102" s="485"/>
      <c r="AG102" s="495">
        <v>4</v>
      </c>
      <c r="AH102" s="496"/>
      <c r="AI102" s="690">
        <v>120</v>
      </c>
      <c r="AJ102" s="691"/>
      <c r="AK102" s="485">
        <v>72</v>
      </c>
      <c r="AL102" s="484"/>
      <c r="AM102" s="483">
        <v>36</v>
      </c>
      <c r="AN102" s="484"/>
      <c r="AO102" s="483">
        <v>36</v>
      </c>
      <c r="AP102" s="484"/>
      <c r="AQ102" s="483"/>
      <c r="AR102" s="484"/>
      <c r="AS102" s="483">
        <v>48</v>
      </c>
      <c r="AT102" s="485"/>
      <c r="AU102" s="294">
        <v>0</v>
      </c>
      <c r="AV102" s="294">
        <v>0</v>
      </c>
      <c r="AW102" s="294">
        <v>2</v>
      </c>
      <c r="AX102" s="294">
        <v>2</v>
      </c>
      <c r="AY102" s="294">
        <v>0</v>
      </c>
      <c r="AZ102" s="294">
        <v>0</v>
      </c>
      <c r="BA102" s="294">
        <v>0</v>
      </c>
      <c r="BB102" s="294">
        <v>0</v>
      </c>
      <c r="BE102" s="235"/>
    </row>
    <row r="103" spans="1:57" s="226" customFormat="1" ht="24" customHeight="1" thickBot="1" x14ac:dyDescent="0.35">
      <c r="A103" s="234"/>
      <c r="D103" s="729" t="s">
        <v>100</v>
      </c>
      <c r="E103" s="730"/>
      <c r="F103" s="730"/>
      <c r="G103" s="730"/>
      <c r="H103" s="730"/>
      <c r="I103" s="730"/>
      <c r="J103" s="730"/>
      <c r="K103" s="730"/>
      <c r="L103" s="730"/>
      <c r="M103" s="730"/>
      <c r="N103" s="730"/>
      <c r="O103" s="730"/>
      <c r="P103" s="730"/>
      <c r="Q103" s="730"/>
      <c r="R103" s="730"/>
      <c r="S103" s="730"/>
      <c r="T103" s="730"/>
      <c r="U103" s="730"/>
      <c r="V103" s="730"/>
      <c r="W103" s="730"/>
      <c r="X103" s="730"/>
      <c r="Y103" s="730"/>
      <c r="Z103" s="730"/>
      <c r="AA103" s="730"/>
      <c r="AB103" s="730"/>
      <c r="AC103" s="730"/>
      <c r="AD103" s="730"/>
      <c r="AE103" s="730"/>
      <c r="AF103" s="730"/>
      <c r="AG103" s="730"/>
      <c r="AH103" s="730"/>
      <c r="AI103" s="730"/>
      <c r="AJ103" s="730"/>
      <c r="AK103" s="730"/>
      <c r="AL103" s="730"/>
      <c r="AM103" s="730"/>
      <c r="AN103" s="730"/>
      <c r="AO103" s="730"/>
      <c r="AP103" s="730"/>
      <c r="AQ103" s="730"/>
      <c r="AR103" s="730"/>
      <c r="AS103" s="730"/>
      <c r="AT103" s="730"/>
      <c r="AU103" s="730"/>
      <c r="AV103" s="730"/>
      <c r="AW103" s="730"/>
      <c r="AX103" s="730"/>
      <c r="AY103" s="730"/>
      <c r="AZ103" s="730"/>
      <c r="BA103" s="730"/>
      <c r="BB103" s="731"/>
      <c r="BE103" s="235"/>
    </row>
    <row r="104" spans="1:57" s="226" customFormat="1" ht="21" customHeight="1" thickBot="1" x14ac:dyDescent="0.45">
      <c r="A104" s="234"/>
      <c r="D104" s="322" t="s">
        <v>187</v>
      </c>
      <c r="E104" s="323"/>
      <c r="F104" s="324"/>
      <c r="G104" s="524" t="s">
        <v>188</v>
      </c>
      <c r="H104" s="525"/>
      <c r="I104" s="525"/>
      <c r="J104" s="525"/>
      <c r="K104" s="525"/>
      <c r="L104" s="525"/>
      <c r="M104" s="525"/>
      <c r="N104" s="525"/>
      <c r="O104" s="525"/>
      <c r="P104" s="525"/>
      <c r="Q104" s="525"/>
      <c r="R104" s="525"/>
      <c r="S104" s="525"/>
      <c r="T104" s="535"/>
      <c r="U104" s="334"/>
      <c r="V104" s="335"/>
      <c r="W104" s="328">
        <v>5</v>
      </c>
      <c r="X104" s="329"/>
      <c r="Y104" s="334">
        <v>5</v>
      </c>
      <c r="Z104" s="335"/>
      <c r="AA104" s="486"/>
      <c r="AB104" s="486"/>
      <c r="AC104" s="486"/>
      <c r="AD104" s="486"/>
      <c r="AE104" s="486">
        <v>5</v>
      </c>
      <c r="AF104" s="692"/>
      <c r="AG104" s="693">
        <v>4</v>
      </c>
      <c r="AH104" s="694"/>
      <c r="AI104" s="695">
        <v>120</v>
      </c>
      <c r="AJ104" s="694"/>
      <c r="AK104" s="515">
        <v>54</v>
      </c>
      <c r="AL104" s="486"/>
      <c r="AM104" s="486">
        <v>18</v>
      </c>
      <c r="AN104" s="486"/>
      <c r="AO104" s="486">
        <v>36</v>
      </c>
      <c r="AP104" s="486"/>
      <c r="AQ104" s="487"/>
      <c r="AR104" s="487"/>
      <c r="AS104" s="487">
        <v>66</v>
      </c>
      <c r="AT104" s="487"/>
      <c r="AU104" s="289"/>
      <c r="AV104" s="290"/>
      <c r="AW104" s="290"/>
      <c r="AX104" s="290"/>
      <c r="AY104" s="295">
        <v>3</v>
      </c>
      <c r="AZ104" s="295"/>
      <c r="BA104" s="295"/>
      <c r="BB104" s="296"/>
      <c r="BE104" s="235"/>
    </row>
    <row r="105" spans="1:57" s="226" customFormat="1" ht="21" customHeight="1" thickBot="1" x14ac:dyDescent="0.45">
      <c r="A105" s="234"/>
      <c r="D105" s="322" t="s">
        <v>189</v>
      </c>
      <c r="E105" s="323"/>
      <c r="F105" s="324"/>
      <c r="G105" s="325" t="s">
        <v>190</v>
      </c>
      <c r="H105" s="326"/>
      <c r="I105" s="326"/>
      <c r="J105" s="326"/>
      <c r="K105" s="326"/>
      <c r="L105" s="326"/>
      <c r="M105" s="326"/>
      <c r="N105" s="326"/>
      <c r="O105" s="326"/>
      <c r="P105" s="326"/>
      <c r="Q105" s="326"/>
      <c r="R105" s="326"/>
      <c r="S105" s="326"/>
      <c r="T105" s="327"/>
      <c r="U105" s="328"/>
      <c r="V105" s="329"/>
      <c r="W105" s="328">
        <v>5</v>
      </c>
      <c r="X105" s="329"/>
      <c r="Y105" s="328">
        <v>5</v>
      </c>
      <c r="Z105" s="329"/>
      <c r="AA105" s="330"/>
      <c r="AB105" s="331"/>
      <c r="AC105" s="330"/>
      <c r="AD105" s="331"/>
      <c r="AE105" s="330">
        <v>5</v>
      </c>
      <c r="AF105" s="332"/>
      <c r="AG105" s="328">
        <v>4</v>
      </c>
      <c r="AH105" s="329"/>
      <c r="AI105" s="332">
        <v>120</v>
      </c>
      <c r="AJ105" s="329"/>
      <c r="AK105" s="332">
        <v>54</v>
      </c>
      <c r="AL105" s="331"/>
      <c r="AM105" s="330">
        <v>18</v>
      </c>
      <c r="AN105" s="331"/>
      <c r="AO105" s="330">
        <v>36</v>
      </c>
      <c r="AP105" s="331"/>
      <c r="AQ105" s="333"/>
      <c r="AR105" s="333"/>
      <c r="AS105" s="333">
        <v>66</v>
      </c>
      <c r="AT105" s="333"/>
      <c r="AU105" s="292"/>
      <c r="AV105" s="280"/>
      <c r="AW105" s="280"/>
      <c r="AX105" s="280"/>
      <c r="AY105" s="297">
        <v>3</v>
      </c>
      <c r="AZ105" s="297"/>
      <c r="BA105" s="297"/>
      <c r="BB105" s="298"/>
      <c r="BE105" s="235"/>
    </row>
    <row r="106" spans="1:57" s="226" customFormat="1" ht="21" customHeight="1" thickBot="1" x14ac:dyDescent="0.45">
      <c r="A106" s="234"/>
      <c r="D106" s="322" t="s">
        <v>191</v>
      </c>
      <c r="E106" s="323"/>
      <c r="F106" s="324"/>
      <c r="G106" s="325" t="s">
        <v>192</v>
      </c>
      <c r="H106" s="326"/>
      <c r="I106" s="326"/>
      <c r="J106" s="326"/>
      <c r="K106" s="326"/>
      <c r="L106" s="326"/>
      <c r="M106" s="326"/>
      <c r="N106" s="326"/>
      <c r="O106" s="326"/>
      <c r="P106" s="326"/>
      <c r="Q106" s="326"/>
      <c r="R106" s="326"/>
      <c r="S106" s="326"/>
      <c r="T106" s="327"/>
      <c r="U106" s="328"/>
      <c r="V106" s="329"/>
      <c r="W106" s="328">
        <v>5</v>
      </c>
      <c r="X106" s="329"/>
      <c r="Y106" s="328">
        <v>5</v>
      </c>
      <c r="Z106" s="329"/>
      <c r="AA106" s="330">
        <v>5</v>
      </c>
      <c r="AB106" s="331"/>
      <c r="AC106" s="330"/>
      <c r="AD106" s="331"/>
      <c r="AE106" s="330"/>
      <c r="AF106" s="332"/>
      <c r="AG106" s="328">
        <v>4</v>
      </c>
      <c r="AH106" s="329"/>
      <c r="AI106" s="332">
        <v>120</v>
      </c>
      <c r="AJ106" s="329"/>
      <c r="AK106" s="332">
        <v>54</v>
      </c>
      <c r="AL106" s="331"/>
      <c r="AM106" s="330">
        <v>18</v>
      </c>
      <c r="AN106" s="331"/>
      <c r="AO106" s="330">
        <v>36</v>
      </c>
      <c r="AP106" s="331"/>
      <c r="AQ106" s="333"/>
      <c r="AR106" s="333"/>
      <c r="AS106" s="333">
        <v>66</v>
      </c>
      <c r="AT106" s="333"/>
      <c r="AU106" s="292"/>
      <c r="AV106" s="280"/>
      <c r="AW106" s="280"/>
      <c r="AX106" s="280"/>
      <c r="AY106" s="297">
        <v>3</v>
      </c>
      <c r="AZ106" s="297"/>
      <c r="BA106" s="297"/>
      <c r="BB106" s="298"/>
      <c r="BE106" s="235"/>
    </row>
    <row r="107" spans="1:57" s="226" customFormat="1" ht="21" customHeight="1" thickBot="1" x14ac:dyDescent="0.45">
      <c r="A107" s="234"/>
      <c r="D107" s="322" t="s">
        <v>193</v>
      </c>
      <c r="E107" s="323"/>
      <c r="F107" s="324"/>
      <c r="G107" s="325" t="s">
        <v>194</v>
      </c>
      <c r="H107" s="326"/>
      <c r="I107" s="326"/>
      <c r="J107" s="326"/>
      <c r="K107" s="326"/>
      <c r="L107" s="326"/>
      <c r="M107" s="326"/>
      <c r="N107" s="326"/>
      <c r="O107" s="326"/>
      <c r="P107" s="326"/>
      <c r="Q107" s="326"/>
      <c r="R107" s="326"/>
      <c r="S107" s="326"/>
      <c r="T107" s="327"/>
      <c r="U107" s="328"/>
      <c r="V107" s="329"/>
      <c r="W107" s="328">
        <v>6</v>
      </c>
      <c r="X107" s="329"/>
      <c r="Y107" s="328">
        <v>6</v>
      </c>
      <c r="Z107" s="329"/>
      <c r="AA107" s="330"/>
      <c r="AB107" s="331"/>
      <c r="AC107" s="330"/>
      <c r="AD107" s="331"/>
      <c r="AE107" s="330">
        <v>6</v>
      </c>
      <c r="AF107" s="332"/>
      <c r="AG107" s="328">
        <v>4</v>
      </c>
      <c r="AH107" s="329"/>
      <c r="AI107" s="332">
        <v>120</v>
      </c>
      <c r="AJ107" s="329"/>
      <c r="AK107" s="332">
        <v>54</v>
      </c>
      <c r="AL107" s="331"/>
      <c r="AM107" s="330">
        <v>18</v>
      </c>
      <c r="AN107" s="331"/>
      <c r="AO107" s="330">
        <v>36</v>
      </c>
      <c r="AP107" s="331"/>
      <c r="AQ107" s="333"/>
      <c r="AR107" s="333"/>
      <c r="AS107" s="333">
        <v>66</v>
      </c>
      <c r="AT107" s="333"/>
      <c r="AU107" s="292"/>
      <c r="AV107" s="280"/>
      <c r="AW107" s="280"/>
      <c r="AX107" s="280"/>
      <c r="AY107" s="297"/>
      <c r="AZ107" s="297">
        <v>3</v>
      </c>
      <c r="BA107" s="297"/>
      <c r="BB107" s="298"/>
      <c r="BE107" s="235"/>
    </row>
    <row r="108" spans="1:57" s="226" customFormat="1" ht="21" customHeight="1" thickBot="1" x14ac:dyDescent="0.45">
      <c r="A108" s="234"/>
      <c r="D108" s="322" t="s">
        <v>195</v>
      </c>
      <c r="E108" s="323"/>
      <c r="F108" s="324"/>
      <c r="G108" s="325" t="s">
        <v>196</v>
      </c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7"/>
      <c r="U108" s="328"/>
      <c r="V108" s="329"/>
      <c r="W108" s="328">
        <v>6</v>
      </c>
      <c r="X108" s="329"/>
      <c r="Y108" s="328">
        <v>6</v>
      </c>
      <c r="Z108" s="329"/>
      <c r="AA108" s="330"/>
      <c r="AB108" s="331"/>
      <c r="AC108" s="330"/>
      <c r="AD108" s="331"/>
      <c r="AE108" s="330"/>
      <c r="AF108" s="332"/>
      <c r="AG108" s="328">
        <v>4</v>
      </c>
      <c r="AH108" s="329"/>
      <c r="AI108" s="332">
        <v>120</v>
      </c>
      <c r="AJ108" s="329"/>
      <c r="AK108" s="332">
        <v>54</v>
      </c>
      <c r="AL108" s="331"/>
      <c r="AM108" s="330">
        <v>18</v>
      </c>
      <c r="AN108" s="331"/>
      <c r="AO108" s="330">
        <v>36</v>
      </c>
      <c r="AP108" s="331"/>
      <c r="AQ108" s="333"/>
      <c r="AR108" s="333"/>
      <c r="AS108" s="333">
        <v>66</v>
      </c>
      <c r="AT108" s="333"/>
      <c r="AU108" s="292"/>
      <c r="AV108" s="280"/>
      <c r="AW108" s="280"/>
      <c r="AX108" s="280"/>
      <c r="AY108" s="297"/>
      <c r="AZ108" s="297">
        <v>3</v>
      </c>
      <c r="BA108" s="297"/>
      <c r="BB108" s="298"/>
      <c r="BE108" s="235"/>
    </row>
    <row r="109" spans="1:57" s="226" customFormat="1" ht="21" customHeight="1" thickBot="1" x14ac:dyDescent="0.45">
      <c r="A109" s="234"/>
      <c r="D109" s="322" t="s">
        <v>197</v>
      </c>
      <c r="E109" s="323"/>
      <c r="F109" s="324"/>
      <c r="G109" s="325" t="s">
        <v>198</v>
      </c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7"/>
      <c r="U109" s="328"/>
      <c r="V109" s="329"/>
      <c r="W109" s="328">
        <v>6</v>
      </c>
      <c r="X109" s="329"/>
      <c r="Y109" s="328">
        <v>6</v>
      </c>
      <c r="Z109" s="329"/>
      <c r="AA109" s="330">
        <v>6</v>
      </c>
      <c r="AB109" s="331"/>
      <c r="AC109" s="330"/>
      <c r="AD109" s="331"/>
      <c r="AE109" s="330"/>
      <c r="AF109" s="332"/>
      <c r="AG109" s="328">
        <v>4</v>
      </c>
      <c r="AH109" s="329"/>
      <c r="AI109" s="332">
        <v>120</v>
      </c>
      <c r="AJ109" s="329"/>
      <c r="AK109" s="332">
        <v>54</v>
      </c>
      <c r="AL109" s="331"/>
      <c r="AM109" s="330">
        <v>18</v>
      </c>
      <c r="AN109" s="331"/>
      <c r="AO109" s="330">
        <v>36</v>
      </c>
      <c r="AP109" s="331"/>
      <c r="AQ109" s="333"/>
      <c r="AR109" s="333"/>
      <c r="AS109" s="333">
        <v>66</v>
      </c>
      <c r="AT109" s="333"/>
      <c r="AU109" s="292"/>
      <c r="AV109" s="280"/>
      <c r="AW109" s="280"/>
      <c r="AX109" s="280"/>
      <c r="AY109" s="297"/>
      <c r="AZ109" s="297">
        <v>3</v>
      </c>
      <c r="BA109" s="297"/>
      <c r="BB109" s="298"/>
      <c r="BE109" s="235"/>
    </row>
    <row r="110" spans="1:57" s="226" customFormat="1" ht="21" customHeight="1" thickBot="1" x14ac:dyDescent="0.45">
      <c r="A110" s="234"/>
      <c r="D110" s="322" t="s">
        <v>199</v>
      </c>
      <c r="E110" s="323"/>
      <c r="F110" s="324"/>
      <c r="G110" s="325" t="s">
        <v>200</v>
      </c>
      <c r="H110" s="326"/>
      <c r="I110" s="326"/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7"/>
      <c r="U110" s="328"/>
      <c r="V110" s="329"/>
      <c r="W110" s="328">
        <v>6</v>
      </c>
      <c r="X110" s="329"/>
      <c r="Y110" s="328">
        <v>6</v>
      </c>
      <c r="Z110" s="329"/>
      <c r="AA110" s="330"/>
      <c r="AB110" s="331"/>
      <c r="AC110" s="330"/>
      <c r="AD110" s="331"/>
      <c r="AE110" s="330">
        <v>6</v>
      </c>
      <c r="AF110" s="332"/>
      <c r="AG110" s="328">
        <v>4</v>
      </c>
      <c r="AH110" s="329"/>
      <c r="AI110" s="332">
        <v>120</v>
      </c>
      <c r="AJ110" s="329"/>
      <c r="AK110" s="332">
        <v>54</v>
      </c>
      <c r="AL110" s="331"/>
      <c r="AM110" s="330">
        <v>18</v>
      </c>
      <c r="AN110" s="331"/>
      <c r="AO110" s="330">
        <v>36</v>
      </c>
      <c r="AP110" s="331"/>
      <c r="AQ110" s="333"/>
      <c r="AR110" s="333"/>
      <c r="AS110" s="333">
        <v>66</v>
      </c>
      <c r="AT110" s="333"/>
      <c r="AU110" s="292"/>
      <c r="AV110" s="280"/>
      <c r="AW110" s="280"/>
      <c r="AX110" s="280"/>
      <c r="AY110" s="297"/>
      <c r="AZ110" s="297">
        <v>3</v>
      </c>
      <c r="BA110" s="297"/>
      <c r="BB110" s="298"/>
      <c r="BE110" s="235"/>
    </row>
    <row r="111" spans="1:57" s="226" customFormat="1" ht="21" customHeight="1" thickBot="1" x14ac:dyDescent="0.45">
      <c r="A111" s="234"/>
      <c r="D111" s="322" t="s">
        <v>201</v>
      </c>
      <c r="E111" s="323"/>
      <c r="F111" s="324"/>
      <c r="G111" s="325" t="s">
        <v>202</v>
      </c>
      <c r="H111" s="326"/>
      <c r="I111" s="326"/>
      <c r="J111" s="326"/>
      <c r="K111" s="326"/>
      <c r="L111" s="326"/>
      <c r="M111" s="326"/>
      <c r="N111" s="326"/>
      <c r="O111" s="326"/>
      <c r="P111" s="326"/>
      <c r="Q111" s="326"/>
      <c r="R111" s="326"/>
      <c r="S111" s="326"/>
      <c r="T111" s="327"/>
      <c r="U111" s="328"/>
      <c r="V111" s="329"/>
      <c r="W111" s="328">
        <v>7</v>
      </c>
      <c r="X111" s="329"/>
      <c r="Y111" s="328">
        <v>7</v>
      </c>
      <c r="Z111" s="329"/>
      <c r="AA111" s="330"/>
      <c r="AB111" s="331"/>
      <c r="AC111" s="330"/>
      <c r="AD111" s="331"/>
      <c r="AE111" s="330">
        <v>7</v>
      </c>
      <c r="AF111" s="332"/>
      <c r="AG111" s="328">
        <v>4</v>
      </c>
      <c r="AH111" s="329"/>
      <c r="AI111" s="332">
        <v>120</v>
      </c>
      <c r="AJ111" s="329"/>
      <c r="AK111" s="332">
        <v>54</v>
      </c>
      <c r="AL111" s="331"/>
      <c r="AM111" s="330">
        <v>18</v>
      </c>
      <c r="AN111" s="331"/>
      <c r="AO111" s="330">
        <v>36</v>
      </c>
      <c r="AP111" s="331"/>
      <c r="AQ111" s="333"/>
      <c r="AR111" s="333"/>
      <c r="AS111" s="333">
        <v>66</v>
      </c>
      <c r="AT111" s="333"/>
      <c r="AU111" s="292"/>
      <c r="AV111" s="280"/>
      <c r="AW111" s="280"/>
      <c r="AX111" s="280"/>
      <c r="AY111" s="297"/>
      <c r="AZ111" s="297"/>
      <c r="BA111" s="297">
        <v>3</v>
      </c>
      <c r="BB111" s="298"/>
      <c r="BE111" s="235"/>
    </row>
    <row r="112" spans="1:57" s="226" customFormat="1" ht="21" customHeight="1" thickBot="1" x14ac:dyDescent="0.45">
      <c r="A112" s="234"/>
      <c r="D112" s="322" t="s">
        <v>203</v>
      </c>
      <c r="E112" s="323"/>
      <c r="F112" s="324"/>
      <c r="G112" s="325" t="s">
        <v>204</v>
      </c>
      <c r="H112" s="326"/>
      <c r="I112" s="326"/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7"/>
      <c r="U112" s="328"/>
      <c r="V112" s="329"/>
      <c r="W112" s="328">
        <v>7</v>
      </c>
      <c r="X112" s="329"/>
      <c r="Y112" s="328">
        <v>7</v>
      </c>
      <c r="Z112" s="329"/>
      <c r="AA112" s="330"/>
      <c r="AB112" s="331"/>
      <c r="AC112" s="330"/>
      <c r="AD112" s="331"/>
      <c r="AE112" s="330">
        <v>7</v>
      </c>
      <c r="AF112" s="332"/>
      <c r="AG112" s="328">
        <v>4</v>
      </c>
      <c r="AH112" s="329"/>
      <c r="AI112" s="332">
        <v>120</v>
      </c>
      <c r="AJ112" s="329"/>
      <c r="AK112" s="332">
        <v>54</v>
      </c>
      <c r="AL112" s="331"/>
      <c r="AM112" s="330">
        <v>18</v>
      </c>
      <c r="AN112" s="331"/>
      <c r="AO112" s="330">
        <v>36</v>
      </c>
      <c r="AP112" s="331"/>
      <c r="AQ112" s="333"/>
      <c r="AR112" s="333"/>
      <c r="AS112" s="333">
        <v>66</v>
      </c>
      <c r="AT112" s="333"/>
      <c r="AU112" s="292"/>
      <c r="AV112" s="280"/>
      <c r="AW112" s="280"/>
      <c r="AX112" s="280"/>
      <c r="AY112" s="297"/>
      <c r="AZ112" s="297"/>
      <c r="BA112" s="297">
        <v>3</v>
      </c>
      <c r="BB112" s="298"/>
      <c r="BE112" s="235"/>
    </row>
    <row r="113" spans="1:60" s="226" customFormat="1" ht="21" customHeight="1" thickBot="1" x14ac:dyDescent="0.45">
      <c r="A113" s="234"/>
      <c r="D113" s="322" t="s">
        <v>205</v>
      </c>
      <c r="E113" s="323"/>
      <c r="F113" s="324"/>
      <c r="G113" s="325" t="s">
        <v>206</v>
      </c>
      <c r="H113" s="326"/>
      <c r="I113" s="326"/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7"/>
      <c r="U113" s="328"/>
      <c r="V113" s="329"/>
      <c r="W113" s="328">
        <v>7</v>
      </c>
      <c r="X113" s="329"/>
      <c r="Y113" s="328">
        <v>7</v>
      </c>
      <c r="Z113" s="329"/>
      <c r="AA113" s="330"/>
      <c r="AB113" s="331"/>
      <c r="AC113" s="330"/>
      <c r="AD113" s="331"/>
      <c r="AE113" s="330"/>
      <c r="AF113" s="332"/>
      <c r="AG113" s="328">
        <v>4</v>
      </c>
      <c r="AH113" s="329"/>
      <c r="AI113" s="332">
        <v>120</v>
      </c>
      <c r="AJ113" s="329"/>
      <c r="AK113" s="332">
        <v>54</v>
      </c>
      <c r="AL113" s="331"/>
      <c r="AM113" s="330">
        <v>18</v>
      </c>
      <c r="AN113" s="331"/>
      <c r="AO113" s="330">
        <v>36</v>
      </c>
      <c r="AP113" s="331"/>
      <c r="AQ113" s="333"/>
      <c r="AR113" s="333"/>
      <c r="AS113" s="333">
        <v>66</v>
      </c>
      <c r="AT113" s="333"/>
      <c r="AU113" s="292"/>
      <c r="AV113" s="280"/>
      <c r="AW113" s="280"/>
      <c r="AX113" s="280"/>
      <c r="AY113" s="297"/>
      <c r="AZ113" s="297"/>
      <c r="BA113" s="297">
        <v>3</v>
      </c>
      <c r="BB113" s="298"/>
      <c r="BE113" s="235"/>
    </row>
    <row r="114" spans="1:60" s="226" customFormat="1" ht="21" customHeight="1" thickBot="1" x14ac:dyDescent="0.45">
      <c r="A114" s="234"/>
      <c r="D114" s="322" t="s">
        <v>207</v>
      </c>
      <c r="E114" s="323"/>
      <c r="F114" s="324"/>
      <c r="G114" s="547" t="s">
        <v>208</v>
      </c>
      <c r="H114" s="548"/>
      <c r="I114" s="548"/>
      <c r="J114" s="548"/>
      <c r="K114" s="548"/>
      <c r="L114" s="548"/>
      <c r="M114" s="548"/>
      <c r="N114" s="548"/>
      <c r="O114" s="548"/>
      <c r="P114" s="548"/>
      <c r="Q114" s="548"/>
      <c r="R114" s="548"/>
      <c r="S114" s="548"/>
      <c r="T114" s="549"/>
      <c r="U114" s="328"/>
      <c r="V114" s="329"/>
      <c r="W114" s="328">
        <v>7</v>
      </c>
      <c r="X114" s="329"/>
      <c r="Y114" s="328">
        <v>7</v>
      </c>
      <c r="Z114" s="329"/>
      <c r="AA114" s="330">
        <v>7</v>
      </c>
      <c r="AB114" s="331"/>
      <c r="AC114" s="330"/>
      <c r="AD114" s="331"/>
      <c r="AE114" s="330"/>
      <c r="AF114" s="332"/>
      <c r="AG114" s="328">
        <v>4</v>
      </c>
      <c r="AH114" s="329"/>
      <c r="AI114" s="332">
        <v>120</v>
      </c>
      <c r="AJ114" s="329"/>
      <c r="AK114" s="332">
        <v>54</v>
      </c>
      <c r="AL114" s="331"/>
      <c r="AM114" s="330">
        <v>18</v>
      </c>
      <c r="AN114" s="331"/>
      <c r="AO114" s="330">
        <v>36</v>
      </c>
      <c r="AP114" s="331"/>
      <c r="AQ114" s="333"/>
      <c r="AR114" s="333"/>
      <c r="AS114" s="333">
        <v>66</v>
      </c>
      <c r="AT114" s="333"/>
      <c r="AU114" s="292"/>
      <c r="AV114" s="280"/>
      <c r="AW114" s="280"/>
      <c r="AX114" s="280"/>
      <c r="AY114" s="297"/>
      <c r="AZ114" s="297"/>
      <c r="BA114" s="297">
        <v>3</v>
      </c>
      <c r="BB114" s="298"/>
      <c r="BE114" s="235"/>
    </row>
    <row r="115" spans="1:60" s="226" customFormat="1" ht="21" customHeight="1" thickBot="1" x14ac:dyDescent="0.45">
      <c r="A115" s="234"/>
      <c r="D115" s="322" t="s">
        <v>209</v>
      </c>
      <c r="E115" s="323"/>
      <c r="F115" s="324"/>
      <c r="G115" s="325" t="s">
        <v>210</v>
      </c>
      <c r="H115" s="326"/>
      <c r="I115" s="326"/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7"/>
      <c r="U115" s="328"/>
      <c r="V115" s="329"/>
      <c r="W115" s="328">
        <v>7</v>
      </c>
      <c r="X115" s="329"/>
      <c r="Y115" s="328">
        <v>7</v>
      </c>
      <c r="Z115" s="329"/>
      <c r="AA115" s="330">
        <v>7</v>
      </c>
      <c r="AB115" s="331"/>
      <c r="AC115" s="330"/>
      <c r="AD115" s="331"/>
      <c r="AE115" s="330"/>
      <c r="AF115" s="332"/>
      <c r="AG115" s="328">
        <v>4</v>
      </c>
      <c r="AH115" s="329"/>
      <c r="AI115" s="332">
        <v>120</v>
      </c>
      <c r="AJ115" s="329"/>
      <c r="AK115" s="332">
        <v>54</v>
      </c>
      <c r="AL115" s="331"/>
      <c r="AM115" s="330">
        <v>18</v>
      </c>
      <c r="AN115" s="331"/>
      <c r="AO115" s="330">
        <v>36</v>
      </c>
      <c r="AP115" s="331"/>
      <c r="AQ115" s="333"/>
      <c r="AR115" s="333"/>
      <c r="AS115" s="333">
        <v>66</v>
      </c>
      <c r="AT115" s="333"/>
      <c r="AU115" s="292"/>
      <c r="AV115" s="280"/>
      <c r="AW115" s="280"/>
      <c r="AX115" s="280"/>
      <c r="AY115" s="297"/>
      <c r="AZ115" s="297"/>
      <c r="BA115" s="297">
        <v>3</v>
      </c>
      <c r="BB115" s="298"/>
      <c r="BE115" s="235"/>
    </row>
    <row r="116" spans="1:60" s="226" customFormat="1" ht="21" customHeight="1" thickBot="1" x14ac:dyDescent="0.45">
      <c r="A116" s="234"/>
      <c r="D116" s="322" t="s">
        <v>211</v>
      </c>
      <c r="E116" s="323"/>
      <c r="F116" s="324"/>
      <c r="G116" s="325" t="s">
        <v>212</v>
      </c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7"/>
      <c r="U116" s="328"/>
      <c r="V116" s="329"/>
      <c r="W116" s="328">
        <v>8</v>
      </c>
      <c r="X116" s="329"/>
      <c r="Y116" s="328">
        <v>8</v>
      </c>
      <c r="Z116" s="329"/>
      <c r="AA116" s="330">
        <v>8</v>
      </c>
      <c r="AB116" s="331"/>
      <c r="AC116" s="330"/>
      <c r="AD116" s="331"/>
      <c r="AE116" s="330"/>
      <c r="AF116" s="332"/>
      <c r="AG116" s="328">
        <v>4</v>
      </c>
      <c r="AH116" s="329"/>
      <c r="AI116" s="332">
        <v>120</v>
      </c>
      <c r="AJ116" s="329"/>
      <c r="AK116" s="332">
        <v>54</v>
      </c>
      <c r="AL116" s="331"/>
      <c r="AM116" s="330">
        <v>18</v>
      </c>
      <c r="AN116" s="331"/>
      <c r="AO116" s="330">
        <v>36</v>
      </c>
      <c r="AP116" s="331"/>
      <c r="AQ116" s="333"/>
      <c r="AR116" s="333"/>
      <c r="AS116" s="333">
        <v>66</v>
      </c>
      <c r="AT116" s="333"/>
      <c r="AU116" s="292"/>
      <c r="AV116" s="280"/>
      <c r="AW116" s="280"/>
      <c r="AX116" s="280"/>
      <c r="AY116" s="297"/>
      <c r="AZ116" s="297"/>
      <c r="BA116" s="297"/>
      <c r="BB116" s="298">
        <v>6</v>
      </c>
      <c r="BE116" s="235"/>
    </row>
    <row r="117" spans="1:60" s="226" customFormat="1" ht="21" customHeight="1" thickBot="1" x14ac:dyDescent="0.45">
      <c r="A117" s="234"/>
      <c r="D117" s="538" t="s">
        <v>213</v>
      </c>
      <c r="E117" s="539"/>
      <c r="F117" s="540"/>
      <c r="G117" s="541" t="s">
        <v>214</v>
      </c>
      <c r="H117" s="542"/>
      <c r="I117" s="542"/>
      <c r="J117" s="542"/>
      <c r="K117" s="542"/>
      <c r="L117" s="542"/>
      <c r="M117" s="542"/>
      <c r="N117" s="542"/>
      <c r="O117" s="542"/>
      <c r="P117" s="542"/>
      <c r="Q117" s="542"/>
      <c r="R117" s="542"/>
      <c r="S117" s="542"/>
      <c r="T117" s="543"/>
      <c r="U117" s="499"/>
      <c r="V117" s="500"/>
      <c r="W117" s="499">
        <v>8</v>
      </c>
      <c r="X117" s="500"/>
      <c r="Y117" s="499">
        <v>8</v>
      </c>
      <c r="Z117" s="500"/>
      <c r="AA117" s="330">
        <v>8</v>
      </c>
      <c r="AB117" s="331"/>
      <c r="AC117" s="330"/>
      <c r="AD117" s="331"/>
      <c r="AE117" s="330"/>
      <c r="AF117" s="332"/>
      <c r="AG117" s="328">
        <v>4</v>
      </c>
      <c r="AH117" s="329"/>
      <c r="AI117" s="332">
        <v>120</v>
      </c>
      <c r="AJ117" s="329"/>
      <c r="AK117" s="332">
        <v>54</v>
      </c>
      <c r="AL117" s="331"/>
      <c r="AM117" s="330">
        <v>18</v>
      </c>
      <c r="AN117" s="331"/>
      <c r="AO117" s="330">
        <v>36</v>
      </c>
      <c r="AP117" s="331"/>
      <c r="AQ117" s="333"/>
      <c r="AR117" s="333"/>
      <c r="AS117" s="333">
        <v>66</v>
      </c>
      <c r="AT117" s="333"/>
      <c r="AU117" s="292"/>
      <c r="AV117" s="280"/>
      <c r="AW117" s="280"/>
      <c r="AX117" s="280"/>
      <c r="AY117" s="297"/>
      <c r="AZ117" s="297"/>
      <c r="BA117" s="297"/>
      <c r="BB117" s="298">
        <v>6</v>
      </c>
      <c r="BE117" s="235"/>
    </row>
    <row r="118" spans="1:60" s="226" customFormat="1" ht="21" customHeight="1" thickBot="1" x14ac:dyDescent="0.35">
      <c r="A118" s="234"/>
      <c r="D118" s="489" t="s">
        <v>84</v>
      </c>
      <c r="E118" s="490"/>
      <c r="F118" s="490"/>
      <c r="G118" s="490"/>
      <c r="H118" s="490"/>
      <c r="I118" s="490"/>
      <c r="J118" s="490"/>
      <c r="K118" s="490"/>
      <c r="L118" s="490"/>
      <c r="M118" s="490"/>
      <c r="N118" s="490"/>
      <c r="O118" s="490"/>
      <c r="P118" s="490"/>
      <c r="Q118" s="490"/>
      <c r="R118" s="490"/>
      <c r="S118" s="490"/>
      <c r="T118" s="491"/>
      <c r="U118" s="482"/>
      <c r="V118" s="478"/>
      <c r="W118" s="482">
        <v>14</v>
      </c>
      <c r="X118" s="478"/>
      <c r="Y118" s="482">
        <v>14</v>
      </c>
      <c r="Z118" s="478"/>
      <c r="AA118" s="482">
        <v>6</v>
      </c>
      <c r="AB118" s="478"/>
      <c r="AC118" s="482"/>
      <c r="AD118" s="478"/>
      <c r="AE118" s="482">
        <v>6</v>
      </c>
      <c r="AF118" s="537"/>
      <c r="AG118" s="482">
        <f>SUM(AG104:AH117)</f>
        <v>56</v>
      </c>
      <c r="AH118" s="478"/>
      <c r="AI118" s="482">
        <f>SUM(AI104:AJ117)</f>
        <v>1680</v>
      </c>
      <c r="AJ118" s="478"/>
      <c r="AK118" s="482">
        <f t="shared" ref="AK118" si="27">SUM(AK104:AL117)</f>
        <v>756</v>
      </c>
      <c r="AL118" s="478"/>
      <c r="AM118" s="482">
        <f>SUM(AM104:AN117)</f>
        <v>252</v>
      </c>
      <c r="AN118" s="478"/>
      <c r="AO118" s="482">
        <f>SUM(AO104:AP117)</f>
        <v>504</v>
      </c>
      <c r="AP118" s="478"/>
      <c r="AQ118" s="482">
        <f t="shared" ref="AQ118" si="28">SUM(AQ104:AR117)</f>
        <v>0</v>
      </c>
      <c r="AR118" s="478"/>
      <c r="AS118" s="482">
        <f>SUM(AS104:AT117)</f>
        <v>924</v>
      </c>
      <c r="AT118" s="478"/>
      <c r="AU118" s="293">
        <v>0</v>
      </c>
      <c r="AV118" s="293">
        <v>0</v>
      </c>
      <c r="AW118" s="293">
        <v>0</v>
      </c>
      <c r="AX118" s="293">
        <v>0</v>
      </c>
      <c r="AY118" s="293">
        <v>9</v>
      </c>
      <c r="AZ118" s="293">
        <v>12</v>
      </c>
      <c r="BA118" s="293">
        <v>15</v>
      </c>
      <c r="BB118" s="293">
        <v>12</v>
      </c>
      <c r="BE118" s="235"/>
    </row>
    <row r="119" spans="1:60" s="226" customFormat="1" ht="21" customHeight="1" thickBot="1" x14ac:dyDescent="0.45">
      <c r="A119" s="234"/>
      <c r="D119" s="669" t="s">
        <v>78</v>
      </c>
      <c r="E119" s="670"/>
      <c r="F119" s="670"/>
      <c r="G119" s="670"/>
      <c r="H119" s="670"/>
      <c r="I119" s="670"/>
      <c r="J119" s="670"/>
      <c r="K119" s="670"/>
      <c r="L119" s="670"/>
      <c r="M119" s="670"/>
      <c r="N119" s="670"/>
      <c r="O119" s="670"/>
      <c r="P119" s="670"/>
      <c r="Q119" s="670"/>
      <c r="R119" s="670"/>
      <c r="S119" s="670"/>
      <c r="T119" s="671"/>
      <c r="U119" s="482">
        <f>U118+U102</f>
        <v>0</v>
      </c>
      <c r="V119" s="478"/>
      <c r="W119" s="482">
        <f>W118+W102</f>
        <v>16</v>
      </c>
      <c r="X119" s="478"/>
      <c r="Y119" s="482">
        <f>Y118+Y102</f>
        <v>16</v>
      </c>
      <c r="Z119" s="478"/>
      <c r="AA119" s="468">
        <v>6</v>
      </c>
      <c r="AB119" s="469"/>
      <c r="AC119" s="468"/>
      <c r="AD119" s="469"/>
      <c r="AE119" s="468">
        <v>6</v>
      </c>
      <c r="AF119" s="536"/>
      <c r="AG119" s="468">
        <f>AG118+AG102</f>
        <v>60</v>
      </c>
      <c r="AH119" s="469"/>
      <c r="AI119" s="468">
        <f t="shared" ref="AI119" si="29">AI118+AI102</f>
        <v>1800</v>
      </c>
      <c r="AJ119" s="469"/>
      <c r="AK119" s="468">
        <f t="shared" ref="AK119" si="30">AK118+AK102</f>
        <v>828</v>
      </c>
      <c r="AL119" s="469"/>
      <c r="AM119" s="468">
        <f>AM118+AM102</f>
        <v>288</v>
      </c>
      <c r="AN119" s="469"/>
      <c r="AO119" s="468">
        <f t="shared" ref="AO119" si="31">AO118+AO102</f>
        <v>540</v>
      </c>
      <c r="AP119" s="469"/>
      <c r="AQ119" s="468">
        <f t="shared" ref="AQ119" si="32">AQ118+AQ102</f>
        <v>0</v>
      </c>
      <c r="AR119" s="469"/>
      <c r="AS119" s="468">
        <f t="shared" ref="AS119" si="33">AS118+AS102</f>
        <v>972</v>
      </c>
      <c r="AT119" s="469"/>
      <c r="AU119" s="293">
        <v>0</v>
      </c>
      <c r="AV119" s="293">
        <v>0</v>
      </c>
      <c r="AW119" s="293">
        <v>2</v>
      </c>
      <c r="AX119" s="293">
        <v>2</v>
      </c>
      <c r="AY119" s="293">
        <v>9</v>
      </c>
      <c r="AZ119" s="293">
        <v>12</v>
      </c>
      <c r="BA119" s="293">
        <v>15</v>
      </c>
      <c r="BB119" s="293">
        <v>12</v>
      </c>
      <c r="BC119" s="237"/>
      <c r="BE119" s="235"/>
    </row>
    <row r="120" spans="1:60" s="237" customFormat="1" ht="23.4" thickBot="1" x14ac:dyDescent="0.45">
      <c r="A120" s="236"/>
      <c r="D120" s="734" t="s">
        <v>49</v>
      </c>
      <c r="E120" s="735"/>
      <c r="F120" s="735"/>
      <c r="G120" s="735"/>
      <c r="H120" s="735"/>
      <c r="I120" s="735"/>
      <c r="J120" s="735"/>
      <c r="K120" s="735"/>
      <c r="L120" s="735"/>
      <c r="M120" s="735"/>
      <c r="N120" s="735"/>
      <c r="O120" s="735"/>
      <c r="P120" s="735"/>
      <c r="Q120" s="735"/>
      <c r="R120" s="735"/>
      <c r="S120" s="735"/>
      <c r="T120" s="736"/>
      <c r="U120" s="482">
        <f>U119+U97</f>
        <v>21</v>
      </c>
      <c r="V120" s="478"/>
      <c r="W120" s="482">
        <f>W119+W97</f>
        <v>44</v>
      </c>
      <c r="X120" s="478"/>
      <c r="Y120" s="482">
        <f>Y119+Y97</f>
        <v>57</v>
      </c>
      <c r="Z120" s="478"/>
      <c r="AA120" s="482">
        <v>21</v>
      </c>
      <c r="AB120" s="478"/>
      <c r="AC120" s="482"/>
      <c r="AD120" s="478"/>
      <c r="AE120" s="482">
        <v>12</v>
      </c>
      <c r="AF120" s="537"/>
      <c r="AG120" s="470">
        <f>AG119+AG97</f>
        <v>240</v>
      </c>
      <c r="AH120" s="478"/>
      <c r="AI120" s="470">
        <f t="shared" ref="AI120" si="34">AI119+AI97</f>
        <v>7200</v>
      </c>
      <c r="AJ120" s="478"/>
      <c r="AK120" s="470">
        <f t="shared" ref="AK120" si="35">AK119+AK97</f>
        <v>3582</v>
      </c>
      <c r="AL120" s="478"/>
      <c r="AM120" s="470">
        <f t="shared" ref="AM120" si="36">AM119+AM97</f>
        <v>1440</v>
      </c>
      <c r="AN120" s="478"/>
      <c r="AO120" s="470">
        <f t="shared" ref="AO120" si="37">AO119+AO97</f>
        <v>2142</v>
      </c>
      <c r="AP120" s="478"/>
      <c r="AQ120" s="470">
        <f t="shared" ref="AQ120" si="38">AQ119+AQ97</f>
        <v>0</v>
      </c>
      <c r="AR120" s="478"/>
      <c r="AS120" s="470">
        <f t="shared" ref="AS120" si="39">AS119+AS97</f>
        <v>3618</v>
      </c>
      <c r="AT120" s="478"/>
      <c r="AU120" s="299">
        <f>AU119+AU97</f>
        <v>30</v>
      </c>
      <c r="AV120" s="299">
        <f t="shared" ref="AV120:AW120" si="40">AV119+AV97</f>
        <v>30</v>
      </c>
      <c r="AW120" s="299">
        <f t="shared" si="40"/>
        <v>26</v>
      </c>
      <c r="AX120" s="299">
        <f>AX119+AX97</f>
        <v>26</v>
      </c>
      <c r="AY120" s="299">
        <f>AY119+AY97</f>
        <v>25</v>
      </c>
      <c r="AZ120" s="299">
        <f t="shared" ref="AZ120" si="41">AZ119+AZ97</f>
        <v>24</v>
      </c>
      <c r="BA120" s="299">
        <f t="shared" ref="BA120" si="42">BA119+BA97</f>
        <v>24</v>
      </c>
      <c r="BB120" s="299">
        <f>BB119+BB97</f>
        <v>28</v>
      </c>
      <c r="BC120" s="127"/>
      <c r="BE120" s="238"/>
    </row>
    <row r="121" spans="1:60" s="18" customFormat="1" ht="39" customHeight="1" thickBot="1" x14ac:dyDescent="0.3">
      <c r="A121" s="168"/>
      <c r="B121" s="125"/>
      <c r="C121" s="125"/>
      <c r="D121" s="125"/>
      <c r="E121" s="125"/>
      <c r="F121" s="125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716" t="s">
        <v>47</v>
      </c>
      <c r="AJ121" s="717"/>
      <c r="AK121" s="717"/>
      <c r="AL121" s="717"/>
      <c r="AM121" s="717"/>
      <c r="AN121" s="717"/>
      <c r="AO121" s="717"/>
      <c r="AP121" s="717"/>
      <c r="AQ121" s="717"/>
      <c r="AR121" s="717"/>
      <c r="AS121" s="717"/>
      <c r="AT121" s="717"/>
      <c r="AU121" s="256">
        <v>3</v>
      </c>
      <c r="AV121" s="257">
        <v>3</v>
      </c>
      <c r="AW121" s="257">
        <v>3</v>
      </c>
      <c r="AX121" s="257">
        <v>3</v>
      </c>
      <c r="AY121" s="257">
        <v>3</v>
      </c>
      <c r="AZ121" s="257">
        <v>2</v>
      </c>
      <c r="BA121" s="257">
        <v>2</v>
      </c>
      <c r="BB121" s="258">
        <v>2</v>
      </c>
      <c r="BC121" s="127"/>
      <c r="BD121" s="127"/>
      <c r="BE121" s="180"/>
      <c r="BF121" s="124"/>
      <c r="BG121" s="17"/>
      <c r="BH121" s="17"/>
    </row>
    <row r="122" spans="1:60" s="18" customFormat="1" ht="39" customHeight="1" thickBot="1" x14ac:dyDescent="0.3">
      <c r="A122" s="168"/>
      <c r="B122" s="125"/>
      <c r="C122" s="125"/>
      <c r="D122" s="125"/>
      <c r="E122" s="125"/>
      <c r="F122" s="125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716" t="s">
        <v>59</v>
      </c>
      <c r="AJ122" s="717"/>
      <c r="AK122" s="717"/>
      <c r="AL122" s="717"/>
      <c r="AM122" s="717"/>
      <c r="AN122" s="717"/>
      <c r="AO122" s="717"/>
      <c r="AP122" s="717"/>
      <c r="AQ122" s="717"/>
      <c r="AR122" s="717"/>
      <c r="AS122" s="717"/>
      <c r="AT122" s="717"/>
      <c r="AU122" s="259">
        <v>5</v>
      </c>
      <c r="AV122" s="260">
        <v>6</v>
      </c>
      <c r="AW122" s="260">
        <v>5</v>
      </c>
      <c r="AX122" s="260">
        <v>6</v>
      </c>
      <c r="AY122" s="260">
        <v>5</v>
      </c>
      <c r="AZ122" s="260">
        <v>7</v>
      </c>
      <c r="BA122" s="260">
        <v>6</v>
      </c>
      <c r="BB122" s="261">
        <v>4</v>
      </c>
      <c r="BC122" s="127"/>
      <c r="BD122" s="127"/>
      <c r="BE122" s="180"/>
      <c r="BF122" s="124"/>
      <c r="BG122" s="17"/>
      <c r="BH122" s="17"/>
    </row>
    <row r="123" spans="1:60" s="18" customFormat="1" ht="39" customHeight="1" thickBot="1" x14ac:dyDescent="0.3">
      <c r="A123" s="168"/>
      <c r="B123" s="125"/>
      <c r="C123" s="125"/>
      <c r="D123" s="125"/>
      <c r="E123" s="125"/>
      <c r="F123" s="125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716" t="s">
        <v>97</v>
      </c>
      <c r="AJ123" s="717"/>
      <c r="AK123" s="717"/>
      <c r="AL123" s="717"/>
      <c r="AM123" s="717"/>
      <c r="AN123" s="717"/>
      <c r="AO123" s="717"/>
      <c r="AP123" s="717"/>
      <c r="AQ123" s="717"/>
      <c r="AR123" s="717"/>
      <c r="AS123" s="717"/>
      <c r="AT123" s="717"/>
      <c r="AU123" s="259"/>
      <c r="AV123" s="260"/>
      <c r="AW123" s="260">
        <v>1</v>
      </c>
      <c r="AX123" s="260">
        <v>1</v>
      </c>
      <c r="AY123" s="260">
        <v>1</v>
      </c>
      <c r="AZ123" s="260">
        <v>1</v>
      </c>
      <c r="BA123" s="260">
        <v>1</v>
      </c>
      <c r="BB123" s="261"/>
      <c r="BC123" s="127"/>
      <c r="BD123" s="127"/>
      <c r="BE123" s="180"/>
      <c r="BF123" s="124"/>
      <c r="BG123" s="17"/>
      <c r="BH123" s="17"/>
    </row>
    <row r="124" spans="1:60" s="18" customFormat="1" ht="39" customHeight="1" thickBot="1" x14ac:dyDescent="0.3">
      <c r="A124" s="168"/>
      <c r="B124" s="125"/>
      <c r="C124" s="125"/>
      <c r="D124" s="125"/>
      <c r="E124" s="125"/>
      <c r="F124" s="125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718" t="s">
        <v>98</v>
      </c>
      <c r="AJ124" s="719"/>
      <c r="AK124" s="719"/>
      <c r="AL124" s="719"/>
      <c r="AM124" s="719"/>
      <c r="AN124" s="719"/>
      <c r="AO124" s="719"/>
      <c r="AP124" s="719"/>
      <c r="AQ124" s="719"/>
      <c r="AR124" s="719"/>
      <c r="AS124" s="719"/>
      <c r="AT124" s="719"/>
      <c r="AU124" s="262"/>
      <c r="AV124" s="263"/>
      <c r="AW124" s="263"/>
      <c r="AX124" s="263"/>
      <c r="AY124" s="263"/>
      <c r="AZ124" s="263"/>
      <c r="BA124" s="263"/>
      <c r="BB124" s="264"/>
      <c r="BC124" s="127"/>
      <c r="BD124" s="127"/>
      <c r="BE124" s="180"/>
      <c r="BF124" s="124"/>
      <c r="BG124" s="17"/>
      <c r="BH124" s="17"/>
    </row>
    <row r="125" spans="1:60" s="18" customFormat="1" ht="61.5" customHeight="1" x14ac:dyDescent="0.25">
      <c r="A125" s="168"/>
      <c r="B125" s="125"/>
      <c r="C125" s="125"/>
      <c r="D125" s="125"/>
      <c r="E125" s="125"/>
      <c r="F125" s="125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27"/>
      <c r="BC125" s="127"/>
      <c r="BD125" s="127"/>
      <c r="BE125" s="180"/>
      <c r="BF125" s="124"/>
      <c r="BG125" s="17"/>
      <c r="BH125" s="17"/>
    </row>
    <row r="126" spans="1:60" s="18" customFormat="1" ht="39" customHeight="1" x14ac:dyDescent="0.4">
      <c r="A126" s="168"/>
      <c r="B126" s="125" t="s">
        <v>232</v>
      </c>
      <c r="C126" s="125"/>
      <c r="D126" s="125"/>
      <c r="E126" s="125"/>
      <c r="F126" s="125"/>
      <c r="G126" s="128"/>
      <c r="H126" s="128"/>
      <c r="I126" s="128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127"/>
      <c r="AZ126" s="127"/>
      <c r="BA126" s="127"/>
      <c r="BB126" s="127"/>
      <c r="BC126" s="127"/>
      <c r="BD126" s="127"/>
      <c r="BE126" s="180"/>
      <c r="BF126" s="124"/>
      <c r="BG126" s="17"/>
      <c r="BH126" s="17"/>
    </row>
    <row r="127" spans="1:60" s="18" customFormat="1" ht="21.75" customHeight="1" x14ac:dyDescent="0.4">
      <c r="A127" s="168"/>
      <c r="B127" s="125"/>
      <c r="C127" s="125"/>
      <c r="D127" s="125"/>
      <c r="E127" s="125"/>
      <c r="F127" s="125"/>
      <c r="G127" s="128"/>
      <c r="H127" s="128"/>
      <c r="I127" s="128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127"/>
      <c r="AZ127" s="127"/>
      <c r="BA127" s="127"/>
      <c r="BB127" s="127"/>
      <c r="BC127" s="127"/>
      <c r="BD127" s="127"/>
      <c r="BE127" s="180"/>
      <c r="BF127" s="124"/>
      <c r="BG127" s="17"/>
      <c r="BH127" s="17"/>
    </row>
    <row r="128" spans="1:60" s="18" customFormat="1" ht="25.5" customHeight="1" x14ac:dyDescent="0.4">
      <c r="A128" s="168"/>
      <c r="B128" s="134" t="s">
        <v>233</v>
      </c>
      <c r="C128" s="125"/>
      <c r="D128" s="125"/>
      <c r="E128" s="125"/>
      <c r="F128" s="125"/>
      <c r="G128" s="128"/>
      <c r="H128" s="128"/>
      <c r="I128" s="128"/>
      <c r="J128" s="66"/>
      <c r="K128" s="66"/>
      <c r="L128" s="66"/>
      <c r="M128" s="66"/>
      <c r="N128" s="66"/>
      <c r="O128" s="7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127"/>
      <c r="AZ128" s="127"/>
      <c r="BA128" s="127"/>
      <c r="BB128" s="127"/>
      <c r="BC128" s="127"/>
      <c r="BD128" s="127"/>
      <c r="BE128" s="180"/>
      <c r="BF128" s="124"/>
      <c r="BG128" s="17"/>
      <c r="BH128" s="17"/>
    </row>
    <row r="129" spans="1:66" s="18" customFormat="1" ht="25.5" customHeight="1" x14ac:dyDescent="0.4">
      <c r="A129" s="168"/>
      <c r="B129" s="134"/>
      <c r="C129" s="125"/>
      <c r="D129" s="125"/>
      <c r="E129" s="125"/>
      <c r="F129" s="125"/>
      <c r="G129" s="128"/>
      <c r="H129" s="128"/>
      <c r="I129" s="128"/>
      <c r="J129" s="66"/>
      <c r="K129" s="66"/>
      <c r="L129" s="66"/>
      <c r="M129" s="66"/>
      <c r="N129" s="66"/>
      <c r="O129" s="7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127"/>
      <c r="AZ129" s="127"/>
      <c r="BA129" s="127"/>
      <c r="BB129" s="127"/>
      <c r="BC129" s="66"/>
      <c r="BD129" s="127"/>
      <c r="BE129" s="180"/>
      <c r="BF129" s="124"/>
      <c r="BG129" s="17"/>
      <c r="BH129" s="17"/>
    </row>
    <row r="130" spans="1:66" s="66" customFormat="1" ht="25.5" customHeight="1" x14ac:dyDescent="0.4">
      <c r="A130" s="169"/>
      <c r="B130" s="129" t="s">
        <v>231</v>
      </c>
      <c r="C130" s="125"/>
      <c r="D130" s="125"/>
      <c r="E130" s="125"/>
      <c r="F130" s="125"/>
      <c r="G130" s="130"/>
      <c r="H130" s="130"/>
      <c r="I130" s="131"/>
      <c r="J130" s="69"/>
      <c r="K130" s="69"/>
      <c r="M130" s="239"/>
      <c r="N130" s="131"/>
      <c r="AA130" s="68"/>
      <c r="AB130" s="68"/>
      <c r="BC130" s="18"/>
      <c r="BE130" s="170"/>
      <c r="BG130" s="67"/>
      <c r="BH130" s="67"/>
    </row>
    <row r="131" spans="1:66" s="18" customFormat="1" ht="18" customHeight="1" thickBot="1" x14ac:dyDescent="0.35">
      <c r="A131" s="168"/>
      <c r="B131" s="125"/>
      <c r="C131" s="125"/>
      <c r="D131" s="125"/>
      <c r="E131" s="125"/>
      <c r="F131" s="125"/>
      <c r="G131" s="59"/>
      <c r="H131" s="59"/>
      <c r="I131" s="59"/>
      <c r="J131" s="59"/>
      <c r="K131" s="59"/>
      <c r="L131" s="21"/>
      <c r="M131" s="21"/>
      <c r="N131" s="21"/>
      <c r="O131" s="21"/>
      <c r="P131" s="33"/>
      <c r="Q131" s="11"/>
      <c r="R131" s="11"/>
      <c r="S131" s="11"/>
      <c r="T131" s="22"/>
      <c r="U131" s="22"/>
      <c r="V131" s="34"/>
      <c r="W131" s="36"/>
      <c r="X131" s="38"/>
      <c r="Y131" s="38"/>
      <c r="Z131" s="38"/>
      <c r="AA131" s="38"/>
      <c r="AB131" s="38"/>
      <c r="AC131" s="39"/>
      <c r="AD131" s="33"/>
      <c r="AE131" s="39"/>
      <c r="AF131" s="39"/>
      <c r="AG131" s="39"/>
      <c r="AH131" s="39"/>
      <c r="AI131" s="39"/>
      <c r="AJ131" s="39"/>
      <c r="AK131" s="40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62"/>
      <c r="BB131" s="44"/>
      <c r="BC131" s="172"/>
      <c r="BD131" s="43"/>
      <c r="BE131" s="181"/>
      <c r="BF131" s="24"/>
      <c r="BG131" s="17"/>
      <c r="BH131" s="26"/>
      <c r="BI131" s="17"/>
      <c r="BJ131" s="17"/>
      <c r="BK131" s="17"/>
      <c r="BL131" s="17"/>
      <c r="BM131" s="17"/>
      <c r="BN131" s="17"/>
    </row>
    <row r="132" spans="1:66" s="27" customFormat="1" ht="30.75" customHeight="1" thickBot="1" x14ac:dyDescent="0.3">
      <c r="A132" s="171"/>
      <c r="B132" s="172"/>
      <c r="C132" s="17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2"/>
      <c r="U132" s="172"/>
      <c r="V132" s="174"/>
      <c r="W132" s="174"/>
      <c r="X132" s="174"/>
      <c r="Y132" s="175"/>
      <c r="Z132" s="172"/>
      <c r="AA132" s="172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2"/>
      <c r="BC132" s="35"/>
      <c r="BD132" s="173"/>
      <c r="BE132" s="178"/>
      <c r="BG132" s="17"/>
      <c r="BH132" s="26"/>
      <c r="BI132" s="17"/>
      <c r="BJ132" s="17"/>
      <c r="BK132" s="17"/>
      <c r="BL132" s="17"/>
      <c r="BM132" s="17"/>
      <c r="BN132" s="17"/>
    </row>
    <row r="133" spans="1:66" s="18" customFormat="1" ht="28.5" customHeight="1" x14ac:dyDescent="0.3">
      <c r="D133" s="29"/>
      <c r="E133" s="59"/>
      <c r="F133" s="59"/>
      <c r="G133" s="59"/>
      <c r="H133" s="21"/>
      <c r="I133" s="21"/>
      <c r="J133" s="21"/>
      <c r="K133" s="21"/>
      <c r="L133" s="21"/>
      <c r="M133" s="21"/>
      <c r="N133" s="35"/>
      <c r="O133" s="21"/>
      <c r="P133" s="21"/>
      <c r="Q133" s="35"/>
      <c r="R133" s="21"/>
      <c r="S133" s="17"/>
      <c r="T133" s="23"/>
      <c r="U133" s="17"/>
      <c r="V133" s="47"/>
      <c r="W133" s="36"/>
      <c r="X133" s="36"/>
      <c r="Y133" s="45"/>
      <c r="Z133" s="17"/>
      <c r="AA133" s="23"/>
      <c r="AB133" s="39"/>
      <c r="AC133" s="39"/>
      <c r="AD133" s="39"/>
      <c r="AE133" s="39"/>
      <c r="AF133" s="39"/>
      <c r="AG133" s="39"/>
      <c r="AH133" s="39"/>
      <c r="AI133" s="39"/>
      <c r="AJ133" s="39"/>
      <c r="AK133" s="40"/>
      <c r="AL133" s="60"/>
      <c r="AM133" s="60"/>
      <c r="AN133" s="60"/>
      <c r="AO133" s="60"/>
      <c r="AP133" s="41"/>
      <c r="AQ133" s="61"/>
      <c r="AR133" s="17"/>
      <c r="AS133" s="17"/>
      <c r="AT133" s="17"/>
      <c r="AU133" s="42"/>
      <c r="AV133" s="42"/>
      <c r="AW133" s="42"/>
      <c r="AX133" s="42"/>
      <c r="AY133" s="42"/>
      <c r="AZ133" s="42"/>
      <c r="BA133" s="17"/>
      <c r="BB133" s="17"/>
      <c r="BC133" s="24"/>
      <c r="BD133" s="17"/>
      <c r="BE133" s="23"/>
      <c r="BF133" s="17"/>
      <c r="BG133" s="24"/>
      <c r="BH133" s="25"/>
      <c r="BI133" s="17"/>
      <c r="BJ133" s="17"/>
      <c r="BK133" s="17"/>
      <c r="BL133" s="17"/>
      <c r="BM133" s="17"/>
      <c r="BN133" s="17"/>
    </row>
    <row r="134" spans="1:66" s="18" customFormat="1" ht="25.5" customHeight="1" x14ac:dyDescent="0.3">
      <c r="D134" s="46"/>
      <c r="E134" s="59"/>
      <c r="F134" s="59"/>
      <c r="G134" s="59"/>
      <c r="H134" s="59"/>
      <c r="I134" s="59"/>
      <c r="J134" s="59"/>
      <c r="K134" s="59"/>
      <c r="L134" s="21"/>
      <c r="M134" s="21"/>
      <c r="N134" s="21"/>
      <c r="O134" s="21"/>
      <c r="P134" s="33"/>
      <c r="Q134" s="11"/>
      <c r="R134" s="11"/>
      <c r="S134" s="11"/>
      <c r="T134" s="22"/>
      <c r="U134" s="22"/>
      <c r="V134" s="34"/>
      <c r="W134" s="36"/>
      <c r="X134" s="38"/>
      <c r="Y134" s="38"/>
      <c r="Z134" s="38"/>
      <c r="AA134" s="38"/>
      <c r="AB134" s="38"/>
      <c r="AC134" s="39"/>
      <c r="AD134" s="33"/>
      <c r="AE134" s="39"/>
      <c r="AF134" s="39"/>
      <c r="AG134" s="39"/>
      <c r="AH134" s="39"/>
      <c r="AI134" s="39"/>
      <c r="AJ134" s="39"/>
      <c r="AK134" s="40"/>
      <c r="AL134" s="46"/>
      <c r="AM134" s="46"/>
      <c r="AN134" s="46"/>
      <c r="AO134" s="46"/>
      <c r="AP134" s="46"/>
      <c r="AQ134" s="46"/>
      <c r="AR134" s="46"/>
      <c r="AS134" s="46"/>
      <c r="AT134" s="46"/>
      <c r="AU134" s="42"/>
      <c r="AV134" s="42"/>
      <c r="AW134" s="42"/>
      <c r="AX134" s="62"/>
      <c r="BA134" s="43"/>
      <c r="BB134" s="44"/>
      <c r="BC134" s="17"/>
      <c r="BE134" s="44"/>
      <c r="BF134" s="24"/>
      <c r="BG134" s="17"/>
      <c r="BH134" s="28"/>
      <c r="BI134" s="17"/>
      <c r="BJ134" s="17"/>
      <c r="BK134" s="17"/>
      <c r="BL134" s="17"/>
      <c r="BM134" s="17"/>
      <c r="BN134" s="17"/>
    </row>
    <row r="135" spans="1:66" s="18" customFormat="1" ht="20.100000000000001" customHeight="1" x14ac:dyDescent="0.25">
      <c r="D135" s="49"/>
      <c r="E135" s="50"/>
      <c r="F135" s="21"/>
      <c r="G135" s="21"/>
      <c r="H135" s="21"/>
      <c r="I135" s="21"/>
      <c r="J135" s="21"/>
      <c r="K135" s="21"/>
      <c r="L135" s="21"/>
      <c r="M135" s="21"/>
      <c r="N135" s="35"/>
      <c r="O135" s="21"/>
      <c r="P135" s="21"/>
      <c r="Q135" s="35"/>
      <c r="R135" s="21"/>
      <c r="S135" s="55"/>
      <c r="T135" s="23"/>
      <c r="U135" s="17"/>
      <c r="V135" s="36"/>
      <c r="W135" s="36"/>
      <c r="X135" s="36"/>
      <c r="Y135" s="45"/>
      <c r="Z135" s="17"/>
      <c r="AA135" s="23"/>
      <c r="AB135" s="51"/>
      <c r="AC135" s="50"/>
      <c r="AD135" s="50"/>
      <c r="AE135" s="50"/>
      <c r="AF135" s="50"/>
      <c r="AG135" s="50"/>
      <c r="AH135" s="50"/>
      <c r="AI135" s="50"/>
      <c r="AJ135" s="50"/>
      <c r="AK135" s="50"/>
      <c r="AL135" s="49"/>
      <c r="AM135" s="50"/>
      <c r="AN135" s="21"/>
      <c r="AO135" s="20"/>
      <c r="AP135" s="20"/>
      <c r="AQ135" s="21"/>
      <c r="AR135" s="17"/>
      <c r="AS135" s="17"/>
      <c r="AT135" s="17"/>
      <c r="AU135" s="42"/>
      <c r="AV135" s="63"/>
      <c r="AW135" s="63"/>
      <c r="AX135" s="63"/>
      <c r="AY135" s="63"/>
      <c r="AZ135" s="35"/>
      <c r="BD135" s="17"/>
      <c r="BE135" s="64"/>
      <c r="BF135" s="64"/>
      <c r="BI135" s="5"/>
      <c r="BJ135" s="5"/>
      <c r="BK135" s="5"/>
      <c r="BL135" s="5"/>
      <c r="BM135" s="5"/>
      <c r="BN135" s="5"/>
    </row>
    <row r="136" spans="1:66" s="18" customFormat="1" ht="18" customHeight="1" x14ac:dyDescent="0.25">
      <c r="BC136" s="19"/>
      <c r="BI136" s="5"/>
      <c r="BJ136" s="5"/>
      <c r="BK136" s="5"/>
      <c r="BL136" s="5"/>
      <c r="BM136" s="5"/>
      <c r="BN136" s="5"/>
    </row>
    <row r="137" spans="1:66" s="17" customFormat="1" ht="16.5" customHeight="1" x14ac:dyDescent="0.3">
      <c r="A137" s="20"/>
      <c r="B137" s="29"/>
      <c r="C137" s="65"/>
      <c r="D137" s="30"/>
      <c r="E137" s="31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Y137" s="23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58"/>
      <c r="BD137" s="19"/>
      <c r="BE137" s="19"/>
      <c r="BF137" s="19"/>
      <c r="BG137" s="22"/>
      <c r="BH137" s="22"/>
      <c r="BI137" s="5"/>
      <c r="BJ137" s="5"/>
      <c r="BK137" s="5"/>
      <c r="BL137" s="5"/>
      <c r="BM137" s="5"/>
      <c r="BN137" s="5"/>
    </row>
    <row r="138" spans="1:66" s="17" customFormat="1" ht="15" customHeight="1" x14ac:dyDescent="0.3">
      <c r="A138" s="20"/>
      <c r="B138" s="29"/>
      <c r="C138" s="59"/>
      <c r="D138" s="59"/>
      <c r="E138" s="59"/>
      <c r="F138" s="59"/>
      <c r="G138" s="59"/>
      <c r="H138" s="59"/>
      <c r="I138" s="59"/>
      <c r="J138" s="21"/>
      <c r="K138" s="21"/>
      <c r="L138" s="21"/>
      <c r="M138" s="21"/>
      <c r="N138" s="33"/>
      <c r="O138" s="11"/>
      <c r="P138" s="11"/>
      <c r="Q138" s="11"/>
      <c r="R138" s="22"/>
      <c r="S138" s="22"/>
      <c r="T138" s="34"/>
      <c r="Y138" s="23"/>
      <c r="AO138" s="19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44"/>
      <c r="BD138" s="58"/>
      <c r="BE138" s="58"/>
      <c r="BF138" s="58"/>
      <c r="BG138" s="5"/>
      <c r="BH138" s="5"/>
      <c r="BI138" s="5"/>
      <c r="BJ138" s="5"/>
      <c r="BK138" s="5"/>
      <c r="BL138" s="5"/>
      <c r="BM138" s="5"/>
      <c r="BN138" s="5"/>
    </row>
    <row r="139" spans="1:66" s="17" customFormat="1" ht="16.5" customHeight="1" x14ac:dyDescent="0.3">
      <c r="A139" s="20"/>
      <c r="B139" s="29"/>
      <c r="C139" s="59"/>
      <c r="D139" s="59"/>
      <c r="E139" s="59"/>
      <c r="F139" s="21"/>
      <c r="G139" s="21"/>
      <c r="H139" s="21"/>
      <c r="I139" s="21"/>
      <c r="J139" s="21"/>
      <c r="K139" s="21"/>
      <c r="L139" s="35"/>
      <c r="M139" s="21"/>
      <c r="N139" s="21"/>
      <c r="O139" s="35"/>
      <c r="P139" s="21"/>
      <c r="R139" s="23"/>
      <c r="S139" s="36"/>
      <c r="T139" s="37"/>
      <c r="U139" s="36"/>
      <c r="V139" s="38"/>
      <c r="W139" s="38"/>
      <c r="X139" s="38"/>
      <c r="Y139" s="38"/>
      <c r="Z139" s="38"/>
      <c r="AA139" s="39"/>
      <c r="AB139" s="33"/>
      <c r="AC139" s="39"/>
      <c r="AD139" s="39"/>
      <c r="AE139" s="39"/>
      <c r="AF139" s="39"/>
      <c r="AG139" s="39"/>
      <c r="AH139" s="39"/>
      <c r="AI139" s="40"/>
      <c r="AJ139" s="60"/>
      <c r="AK139" s="60"/>
      <c r="AL139" s="60"/>
      <c r="AM139" s="60"/>
      <c r="AN139" s="41"/>
      <c r="AO139" s="61"/>
      <c r="AS139" s="42"/>
      <c r="AT139" s="42"/>
      <c r="AU139" s="42"/>
      <c r="AV139" s="42"/>
      <c r="AW139" s="42"/>
      <c r="AX139" s="42"/>
      <c r="AY139" s="62"/>
      <c r="AZ139" s="62"/>
      <c r="BA139" s="43"/>
      <c r="BB139" s="43"/>
      <c r="BC139" s="23"/>
      <c r="BD139" s="24"/>
      <c r="BE139" s="24"/>
      <c r="BF139" s="24"/>
      <c r="BG139" s="5"/>
      <c r="BH139" s="5"/>
      <c r="BI139" s="5"/>
      <c r="BJ139" s="5"/>
      <c r="BK139" s="5"/>
      <c r="BL139" s="5"/>
      <c r="BM139" s="5"/>
      <c r="BN139" s="5"/>
    </row>
    <row r="140" spans="1:66" s="17" customFormat="1" ht="16.5" customHeight="1" x14ac:dyDescent="0.3">
      <c r="A140" s="20"/>
      <c r="B140" s="29"/>
      <c r="C140" s="59"/>
      <c r="D140" s="59"/>
      <c r="E140" s="59"/>
      <c r="F140" s="21"/>
      <c r="G140" s="21"/>
      <c r="H140" s="21"/>
      <c r="I140" s="21"/>
      <c r="J140" s="21"/>
      <c r="K140" s="21"/>
      <c r="L140" s="35"/>
      <c r="M140" s="21"/>
      <c r="N140" s="21"/>
      <c r="O140" s="35"/>
      <c r="P140" s="21"/>
      <c r="R140" s="23"/>
      <c r="S140" s="36"/>
      <c r="T140" s="37"/>
      <c r="U140" s="36"/>
      <c r="V140" s="36"/>
      <c r="W140" s="45"/>
      <c r="Y140" s="23"/>
      <c r="Z140" s="39"/>
      <c r="AA140" s="39"/>
      <c r="AB140" s="39"/>
      <c r="AC140" s="39"/>
      <c r="AD140" s="39"/>
      <c r="AE140" s="39"/>
      <c r="AF140" s="39"/>
      <c r="AG140" s="39"/>
      <c r="AH140" s="39"/>
      <c r="AI140" s="40"/>
      <c r="AJ140" s="60"/>
      <c r="AK140" s="60"/>
      <c r="AL140" s="60"/>
      <c r="AM140" s="60"/>
      <c r="AN140" s="41"/>
      <c r="AO140" s="61"/>
      <c r="AS140" s="42"/>
      <c r="AT140" s="42"/>
      <c r="AU140" s="42"/>
      <c r="AV140" s="42"/>
      <c r="AW140" s="42"/>
      <c r="AX140" s="42"/>
      <c r="BA140" s="35"/>
      <c r="BC140" s="23"/>
      <c r="BG140" s="5"/>
      <c r="BH140" s="5"/>
      <c r="BI140" s="5"/>
      <c r="BJ140" s="5"/>
      <c r="BK140" s="5"/>
      <c r="BL140" s="5"/>
      <c r="BM140" s="5"/>
      <c r="BN140" s="5"/>
    </row>
    <row r="141" spans="1:66" s="17" customFormat="1" ht="15" customHeight="1" x14ac:dyDescent="0.3">
      <c r="A141" s="20"/>
      <c r="B141" s="29"/>
      <c r="C141" s="59"/>
      <c r="D141" s="59"/>
      <c r="E141" s="59"/>
      <c r="F141" s="59"/>
      <c r="G141" s="59"/>
      <c r="H141" s="59"/>
      <c r="I141" s="59"/>
      <c r="J141" s="21"/>
      <c r="K141" s="21"/>
      <c r="L141" s="21"/>
      <c r="M141" s="21"/>
      <c r="N141" s="33"/>
      <c r="O141" s="11"/>
      <c r="P141" s="11"/>
      <c r="Q141" s="11"/>
      <c r="R141" s="22"/>
      <c r="S141" s="22"/>
      <c r="T141" s="34"/>
      <c r="U141" s="36"/>
      <c r="V141" s="36"/>
      <c r="W141" s="45"/>
      <c r="Y141" s="23"/>
      <c r="Z141" s="39"/>
      <c r="AA141" s="39"/>
      <c r="AB141" s="39"/>
      <c r="AC141" s="39"/>
      <c r="AD141" s="39"/>
      <c r="AE141" s="39"/>
      <c r="AF141" s="39"/>
      <c r="AG141" s="39"/>
      <c r="AH141" s="39"/>
      <c r="AI141" s="40"/>
      <c r="AJ141" s="60"/>
      <c r="AK141" s="60"/>
      <c r="AL141" s="60"/>
      <c r="AM141" s="60"/>
      <c r="AN141" s="41"/>
      <c r="AO141" s="61"/>
      <c r="AS141" s="42"/>
      <c r="AT141" s="42"/>
      <c r="AU141" s="42"/>
      <c r="AV141" s="42"/>
      <c r="AW141" s="42"/>
      <c r="AX141" s="42"/>
      <c r="BA141" s="35"/>
      <c r="BC141" s="44"/>
      <c r="BG141" s="5"/>
      <c r="BH141" s="5"/>
      <c r="BI141" s="5"/>
      <c r="BJ141" s="5"/>
      <c r="BK141" s="5"/>
      <c r="BL141" s="5"/>
      <c r="BM141" s="5"/>
      <c r="BN141" s="5"/>
    </row>
    <row r="142" spans="1:66" s="17" customFormat="1" ht="16.5" customHeight="1" x14ac:dyDescent="0.3">
      <c r="A142" s="20"/>
      <c r="B142" s="46"/>
      <c r="C142" s="59"/>
      <c r="D142" s="59"/>
      <c r="E142" s="59"/>
      <c r="F142" s="21"/>
      <c r="G142" s="21"/>
      <c r="H142" s="21"/>
      <c r="I142" s="21"/>
      <c r="J142" s="21"/>
      <c r="K142" s="21"/>
      <c r="L142" s="35"/>
      <c r="M142" s="21"/>
      <c r="N142" s="21"/>
      <c r="O142" s="35"/>
      <c r="P142" s="21"/>
      <c r="R142" s="23"/>
      <c r="T142" s="47"/>
      <c r="U142" s="36"/>
      <c r="V142" s="38"/>
      <c r="W142" s="38"/>
      <c r="X142" s="38"/>
      <c r="Y142" s="38"/>
      <c r="Z142" s="38"/>
      <c r="AA142" s="39"/>
      <c r="AB142" s="33"/>
      <c r="AC142" s="39"/>
      <c r="AD142" s="39"/>
      <c r="AE142" s="39"/>
      <c r="AF142" s="39"/>
      <c r="AG142" s="39"/>
      <c r="AH142" s="39"/>
      <c r="AI142" s="40"/>
      <c r="AJ142" s="60"/>
      <c r="AK142" s="60"/>
      <c r="AL142" s="60"/>
      <c r="AM142" s="60"/>
      <c r="AN142" s="41"/>
      <c r="AO142" s="61"/>
      <c r="AS142" s="46"/>
      <c r="AT142" s="59"/>
      <c r="AU142" s="59"/>
      <c r="AV142" s="59"/>
      <c r="AW142" s="59"/>
      <c r="AX142" s="59"/>
      <c r="BC142" s="28"/>
      <c r="BD142" s="24"/>
      <c r="BE142" s="24"/>
      <c r="BF142" s="48"/>
      <c r="BG142" s="5"/>
      <c r="BH142" s="5"/>
      <c r="BI142" s="5"/>
      <c r="BJ142" s="5"/>
      <c r="BK142" s="5"/>
      <c r="BL142" s="5"/>
      <c r="BM142" s="5"/>
      <c r="BN142" s="5"/>
    </row>
    <row r="143" spans="1:66" s="17" customFormat="1" ht="15.75" customHeight="1" x14ac:dyDescent="0.25">
      <c r="A143" s="20"/>
      <c r="B143" s="49"/>
      <c r="C143" s="50"/>
      <c r="D143" s="59"/>
      <c r="E143" s="59"/>
      <c r="F143" s="21"/>
      <c r="G143" s="21"/>
      <c r="H143" s="21"/>
      <c r="I143" s="21"/>
      <c r="J143" s="21"/>
      <c r="K143" s="21"/>
      <c r="L143" s="35"/>
      <c r="M143" s="21"/>
      <c r="N143" s="21"/>
      <c r="O143" s="35"/>
      <c r="P143" s="21"/>
      <c r="R143" s="23"/>
      <c r="T143" s="47"/>
      <c r="U143" s="36"/>
      <c r="V143" s="36"/>
      <c r="W143" s="45"/>
      <c r="Y143" s="23"/>
      <c r="Z143" s="51"/>
      <c r="AA143" s="50"/>
      <c r="AB143" s="50"/>
      <c r="AC143" s="50"/>
      <c r="AD143" s="50"/>
      <c r="AE143" s="50"/>
      <c r="AF143" s="50"/>
      <c r="AG143" s="50"/>
      <c r="AH143" s="50"/>
      <c r="AI143" s="50"/>
      <c r="AJ143" s="49"/>
      <c r="AK143" s="50"/>
      <c r="AL143" s="21"/>
      <c r="AM143" s="20"/>
      <c r="AN143" s="20"/>
      <c r="AO143" s="21"/>
      <c r="AS143" s="18"/>
      <c r="AT143" s="52"/>
      <c r="AU143" s="18"/>
      <c r="AV143" s="18"/>
      <c r="AW143" s="53"/>
      <c r="AX143" s="18"/>
      <c r="AY143" s="18"/>
      <c r="AZ143" s="18"/>
      <c r="BA143" s="35"/>
      <c r="BB143" s="35"/>
      <c r="BC143" s="18"/>
      <c r="BG143" s="5"/>
      <c r="BH143" s="5"/>
      <c r="BI143" s="5"/>
      <c r="BJ143" s="5"/>
      <c r="BK143" s="5"/>
      <c r="BL143" s="5"/>
      <c r="BM143" s="5"/>
      <c r="BN143" s="5"/>
    </row>
    <row r="144" spans="1:66" ht="15.6" x14ac:dyDescent="0.3">
      <c r="D144" s="59"/>
      <c r="E144" s="59"/>
      <c r="F144" s="59"/>
      <c r="G144" s="59"/>
      <c r="H144" s="59"/>
      <c r="I144" s="59"/>
      <c r="J144" s="21"/>
      <c r="K144" s="21"/>
      <c r="L144" s="21"/>
      <c r="M144" s="21"/>
      <c r="N144" s="33"/>
      <c r="O144" s="11"/>
      <c r="P144" s="11"/>
      <c r="Q144" s="11"/>
      <c r="R144" s="22"/>
      <c r="S144" s="22"/>
      <c r="T144" s="34"/>
      <c r="U144" s="5"/>
      <c r="V144" s="5"/>
      <c r="W144" s="5"/>
      <c r="X144" s="5"/>
      <c r="AV144" s="18"/>
      <c r="AW144" s="54"/>
      <c r="AX144" s="18"/>
      <c r="AY144" s="18"/>
      <c r="AZ144" s="18"/>
      <c r="BA144" s="18"/>
      <c r="BB144" s="18"/>
      <c r="BC144" s="18"/>
      <c r="BD144" s="18"/>
      <c r="BE144" s="18"/>
      <c r="BF144" s="18"/>
    </row>
    <row r="145" spans="4:58" ht="17.399999999999999" x14ac:dyDescent="0.3">
      <c r="D145" s="21"/>
      <c r="E145" s="21"/>
      <c r="F145" s="21"/>
      <c r="G145" s="21"/>
      <c r="H145" s="21"/>
      <c r="I145" s="21"/>
      <c r="J145" s="21"/>
      <c r="K145" s="21"/>
      <c r="L145" s="35"/>
      <c r="M145" s="21"/>
      <c r="N145" s="21"/>
      <c r="O145" s="35"/>
      <c r="P145" s="21"/>
      <c r="Q145" s="55"/>
      <c r="R145" s="23"/>
      <c r="S145" s="17"/>
      <c r="T145" s="36"/>
      <c r="Y145" s="5"/>
      <c r="Z145" s="5"/>
      <c r="AA145" s="5"/>
      <c r="AB145" s="5"/>
      <c r="AC145" s="5"/>
      <c r="AD145" s="5"/>
      <c r="AP145" s="56"/>
      <c r="AW145" s="18"/>
      <c r="AX145" s="18"/>
      <c r="AY145" s="18"/>
      <c r="AZ145" s="18"/>
      <c r="BA145" s="18"/>
      <c r="BB145" s="18"/>
      <c r="BC145" s="22"/>
      <c r="BD145" s="18"/>
      <c r="BE145" s="18"/>
      <c r="BF145" s="53"/>
    </row>
    <row r="146" spans="4:58" ht="17.399999999999999" x14ac:dyDescent="0.3">
      <c r="M146" s="5"/>
      <c r="N146" s="5"/>
      <c r="O146" s="5"/>
      <c r="P146" s="5"/>
      <c r="Q146" s="57"/>
      <c r="R146" s="57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W146" s="48"/>
      <c r="AZ146" s="48"/>
      <c r="BF146" s="22"/>
    </row>
    <row r="147" spans="4:58" x14ac:dyDescent="0.25">
      <c r="M147" s="5"/>
      <c r="N147" s="5"/>
      <c r="U147" s="5"/>
      <c r="V147" s="5"/>
      <c r="W147" s="5"/>
      <c r="X147" s="5"/>
    </row>
    <row r="148" spans="4:58" ht="17.399999999999999" x14ac:dyDescent="0.3">
      <c r="O148" s="5"/>
      <c r="P148" s="5"/>
      <c r="Q148" s="48"/>
      <c r="R148" s="48"/>
      <c r="S148" s="5"/>
      <c r="T148" s="5"/>
      <c r="AW148" s="56"/>
      <c r="AY148" s="57"/>
    </row>
    <row r="149" spans="4:58" ht="17.399999999999999" x14ac:dyDescent="0.3">
      <c r="M149" s="56"/>
      <c r="N149" s="56"/>
      <c r="O149" s="5"/>
      <c r="P149" s="5"/>
      <c r="Q149" s="57"/>
      <c r="R149" s="57"/>
      <c r="S149" s="5"/>
      <c r="T149" s="5"/>
      <c r="AY149" s="57"/>
      <c r="BF149" s="57"/>
    </row>
    <row r="150" spans="4:58" x14ac:dyDescent="0.25">
      <c r="M150" s="5"/>
      <c r="N150" s="5"/>
    </row>
    <row r="152" spans="4:58" x14ac:dyDescent="0.25">
      <c r="AX152" s="57"/>
      <c r="AY152" s="57"/>
    </row>
  </sheetData>
  <mergeCells count="1216">
    <mergeCell ref="U114:V114"/>
    <mergeCell ref="W114:X114"/>
    <mergeCell ref="Y114:Z114"/>
    <mergeCell ref="AA114:AB114"/>
    <mergeCell ref="AC114:AD114"/>
    <mergeCell ref="AE114:AF114"/>
    <mergeCell ref="AG114:AH114"/>
    <mergeCell ref="AI114:AJ114"/>
    <mergeCell ref="AK114:AL114"/>
    <mergeCell ref="AM114:AN114"/>
    <mergeCell ref="AO114:AP114"/>
    <mergeCell ref="AQ114:AR114"/>
    <mergeCell ref="AS114:AT114"/>
    <mergeCell ref="AW10:BC10"/>
    <mergeCell ref="U28:Z28"/>
    <mergeCell ref="AA28:AC28"/>
    <mergeCell ref="AD28:AF28"/>
    <mergeCell ref="U29:Z29"/>
    <mergeCell ref="AA29:AC29"/>
    <mergeCell ref="AD29:AF29"/>
    <mergeCell ref="U102:V102"/>
    <mergeCell ref="W102:X102"/>
    <mergeCell ref="AU38:BB38"/>
    <mergeCell ref="U35:V40"/>
    <mergeCell ref="AI81:AJ81"/>
    <mergeCell ref="AK81:AL81"/>
    <mergeCell ref="AM36:AN40"/>
    <mergeCell ref="AO36:AP40"/>
    <mergeCell ref="AQ36:AR40"/>
    <mergeCell ref="AS35:AT40"/>
    <mergeCell ref="AI52:AJ52"/>
    <mergeCell ref="BA27:BC27"/>
    <mergeCell ref="AI121:AT121"/>
    <mergeCell ref="AI122:AT122"/>
    <mergeCell ref="AI123:AT123"/>
    <mergeCell ref="AI124:AT124"/>
    <mergeCell ref="D42:BB42"/>
    <mergeCell ref="D98:BB98"/>
    <mergeCell ref="D43:BB43"/>
    <mergeCell ref="D63:BB63"/>
    <mergeCell ref="D99:BB99"/>
    <mergeCell ref="D103:BB103"/>
    <mergeCell ref="Y102:Z102"/>
    <mergeCell ref="AM75:AN75"/>
    <mergeCell ref="D94:F94"/>
    <mergeCell ref="AM94:AN94"/>
    <mergeCell ref="G75:T75"/>
    <mergeCell ref="U75:V75"/>
    <mergeCell ref="W75:X75"/>
    <mergeCell ref="Y75:Z75"/>
    <mergeCell ref="AA75:AB75"/>
    <mergeCell ref="AC75:AD75"/>
    <mergeCell ref="D120:T120"/>
    <mergeCell ref="AI94:AJ94"/>
    <mergeCell ref="D95:F95"/>
    <mergeCell ref="G95:T95"/>
    <mergeCell ref="U95:V95"/>
    <mergeCell ref="W95:X95"/>
    <mergeCell ref="Y95:Z95"/>
    <mergeCell ref="AA95:AB95"/>
    <mergeCell ref="AC95:AD95"/>
    <mergeCell ref="AE95:AF95"/>
    <mergeCell ref="AG95:AH95"/>
    <mergeCell ref="AI95:AJ95"/>
    <mergeCell ref="E27:F27"/>
    <mergeCell ref="U52:V52"/>
    <mergeCell ref="W61:X61"/>
    <mergeCell ref="G94:T94"/>
    <mergeCell ref="U94:V94"/>
    <mergeCell ref="W116:X116"/>
    <mergeCell ref="Y116:Z116"/>
    <mergeCell ref="AA116:AB116"/>
    <mergeCell ref="AC116:AD116"/>
    <mergeCell ref="AE116:AF116"/>
    <mergeCell ref="AG116:AH116"/>
    <mergeCell ref="Y94:Z94"/>
    <mergeCell ref="AA94:AB94"/>
    <mergeCell ref="AC94:AD94"/>
    <mergeCell ref="AE94:AF94"/>
    <mergeCell ref="AG94:AH94"/>
    <mergeCell ref="AE75:AF75"/>
    <mergeCell ref="W94:X94"/>
    <mergeCell ref="K29:L29"/>
    <mergeCell ref="M29:N29"/>
    <mergeCell ref="Q31:R31"/>
    <mergeCell ref="AA44:AB44"/>
    <mergeCell ref="AC44:AD44"/>
    <mergeCell ref="AE44:AF44"/>
    <mergeCell ref="D114:F114"/>
    <mergeCell ref="G114:T114"/>
    <mergeCell ref="AG52:AH52"/>
    <mergeCell ref="M28:N28"/>
    <mergeCell ref="O28:P28"/>
    <mergeCell ref="Q28:R28"/>
    <mergeCell ref="E30:F30"/>
    <mergeCell ref="G30:H30"/>
    <mergeCell ref="D119:T119"/>
    <mergeCell ref="Y35:Z40"/>
    <mergeCell ref="AE35:AF40"/>
    <mergeCell ref="AG34:AH40"/>
    <mergeCell ref="AI35:AJ40"/>
    <mergeCell ref="AK36:AL40"/>
    <mergeCell ref="AI117:AJ117"/>
    <mergeCell ref="AA117:AB117"/>
    <mergeCell ref="AC117:AD117"/>
    <mergeCell ref="AE117:AF117"/>
    <mergeCell ref="AG117:AH117"/>
    <mergeCell ref="AI102:AJ102"/>
    <mergeCell ref="AK102:AL102"/>
    <mergeCell ref="AC104:AD104"/>
    <mergeCell ref="AE104:AF104"/>
    <mergeCell ref="AG104:AH104"/>
    <mergeCell ref="AI104:AJ104"/>
    <mergeCell ref="D41:F41"/>
    <mergeCell ref="G41:T41"/>
    <mergeCell ref="U41:V41"/>
    <mergeCell ref="W41:X41"/>
    <mergeCell ref="AK44:AL44"/>
    <mergeCell ref="AI34:AT34"/>
    <mergeCell ref="AS41:AT41"/>
    <mergeCell ref="AS44:AT44"/>
    <mergeCell ref="AG53:AH53"/>
    <mergeCell ref="Y61:Z61"/>
    <mergeCell ref="AA61:AB61"/>
    <mergeCell ref="AC61:AD61"/>
    <mergeCell ref="AE61:AF61"/>
    <mergeCell ref="W44:X44"/>
    <mergeCell ref="Y44:Z44"/>
    <mergeCell ref="O2:AW2"/>
    <mergeCell ref="O3:AW3"/>
    <mergeCell ref="O4:AW4"/>
    <mergeCell ref="O5:AW5"/>
    <mergeCell ref="D16:BD16"/>
    <mergeCell ref="D17:D18"/>
    <mergeCell ref="E17:H17"/>
    <mergeCell ref="I17:M17"/>
    <mergeCell ref="N17:R17"/>
    <mergeCell ref="S17:V17"/>
    <mergeCell ref="AV17:AZ17"/>
    <mergeCell ref="BA17:BD17"/>
    <mergeCell ref="R12:AM12"/>
    <mergeCell ref="AN17:AQ17"/>
    <mergeCell ref="AR17:AU17"/>
    <mergeCell ref="W17:Z17"/>
    <mergeCell ref="D34:F40"/>
    <mergeCell ref="D33:BB33"/>
    <mergeCell ref="AU35:AV35"/>
    <mergeCell ref="AW35:AX35"/>
    <mergeCell ref="AY35:AZ35"/>
    <mergeCell ref="AJ26:BC26"/>
    <mergeCell ref="D26:R26"/>
    <mergeCell ref="U26:AF26"/>
    <mergeCell ref="AA17:AD17"/>
    <mergeCell ref="AE17:AH17"/>
    <mergeCell ref="AI17:AM17"/>
    <mergeCell ref="E28:F28"/>
    <mergeCell ref="G28:H28"/>
    <mergeCell ref="I28:J28"/>
    <mergeCell ref="K28:L28"/>
    <mergeCell ref="O30:P30"/>
    <mergeCell ref="Q30:R30"/>
    <mergeCell ref="Q29:R29"/>
    <mergeCell ref="E29:F29"/>
    <mergeCell ref="AE52:AF52"/>
    <mergeCell ref="AK52:AL52"/>
    <mergeCell ref="AM52:AN52"/>
    <mergeCell ref="W52:X52"/>
    <mergeCell ref="G34:T40"/>
    <mergeCell ref="G29:H29"/>
    <mergeCell ref="I29:J29"/>
    <mergeCell ref="Y52:Z52"/>
    <mergeCell ref="AA52:AB52"/>
    <mergeCell ref="AC52:AD52"/>
    <mergeCell ref="AM44:AN44"/>
    <mergeCell ref="E31:F31"/>
    <mergeCell ref="D44:F44"/>
    <mergeCell ref="G44:T44"/>
    <mergeCell ref="AG44:AH44"/>
    <mergeCell ref="AI44:AJ44"/>
    <mergeCell ref="D45:F45"/>
    <mergeCell ref="G45:T45"/>
    <mergeCell ref="U45:V45"/>
    <mergeCell ref="W45:X45"/>
    <mergeCell ref="Y45:Z45"/>
    <mergeCell ref="AA45:AB45"/>
    <mergeCell ref="AC45:AD45"/>
    <mergeCell ref="D47:F47"/>
    <mergeCell ref="G47:T47"/>
    <mergeCell ref="AG47:AH47"/>
    <mergeCell ref="AI47:AJ47"/>
    <mergeCell ref="AK47:AL47"/>
    <mergeCell ref="AM47:AN47"/>
    <mergeCell ref="M27:N27"/>
    <mergeCell ref="O27:P27"/>
    <mergeCell ref="Q27:R27"/>
    <mergeCell ref="G27:H27"/>
    <mergeCell ref="I27:J27"/>
    <mergeCell ref="K27:L27"/>
    <mergeCell ref="O29:P29"/>
    <mergeCell ref="AJ27:AQ27"/>
    <mergeCell ref="AR27:AZ27"/>
    <mergeCell ref="U27:Z27"/>
    <mergeCell ref="AA27:AC27"/>
    <mergeCell ref="AD27:AF27"/>
    <mergeCell ref="AK35:AR35"/>
    <mergeCell ref="AO41:AP41"/>
    <mergeCell ref="AQ41:AR41"/>
    <mergeCell ref="G31:H31"/>
    <mergeCell ref="I31:J31"/>
    <mergeCell ref="K31:L31"/>
    <mergeCell ref="M31:N31"/>
    <mergeCell ref="O31:P31"/>
    <mergeCell ref="AC41:AD41"/>
    <mergeCell ref="AE41:AF41"/>
    <mergeCell ref="AG41:AH41"/>
    <mergeCell ref="AI41:AJ41"/>
    <mergeCell ref="AK41:AL41"/>
    <mergeCell ref="AM41:AN41"/>
    <mergeCell ref="AJ28:AQ28"/>
    <mergeCell ref="AJ29:AQ29"/>
    <mergeCell ref="AR28:AZ28"/>
    <mergeCell ref="I30:J30"/>
    <mergeCell ref="K30:L30"/>
    <mergeCell ref="M30:N30"/>
    <mergeCell ref="AS48:AT48"/>
    <mergeCell ref="AS50:AT50"/>
    <mergeCell ref="BA35:BB35"/>
    <mergeCell ref="AU36:BB36"/>
    <mergeCell ref="AU34:BB34"/>
    <mergeCell ref="U96:V96"/>
    <mergeCell ref="W96:X96"/>
    <mergeCell ref="Y96:Z96"/>
    <mergeCell ref="AA96:AB96"/>
    <mergeCell ref="AK101:AL101"/>
    <mergeCell ref="AM101:AN101"/>
    <mergeCell ref="AC96:AD96"/>
    <mergeCell ref="AE96:AF96"/>
    <mergeCell ref="AG96:AH96"/>
    <mergeCell ref="AI96:AJ96"/>
    <mergeCell ref="U101:V101"/>
    <mergeCell ref="AA101:AB101"/>
    <mergeCell ref="AC101:AD101"/>
    <mergeCell ref="AE101:AF101"/>
    <mergeCell ref="AG101:AH101"/>
    <mergeCell ref="AK96:AL96"/>
    <mergeCell ref="Y41:Z41"/>
    <mergeCell ref="AA41:AB41"/>
    <mergeCell ref="U44:V44"/>
    <mergeCell ref="U34:AF34"/>
    <mergeCell ref="AA35:AB40"/>
    <mergeCell ref="AC35:AD40"/>
    <mergeCell ref="W35:X40"/>
    <mergeCell ref="AC53:AD53"/>
    <mergeCell ref="AI64:AJ64"/>
    <mergeCell ref="AK64:AL64"/>
    <mergeCell ref="AK62:AL62"/>
    <mergeCell ref="D116:F116"/>
    <mergeCell ref="D117:F117"/>
    <mergeCell ref="G116:T116"/>
    <mergeCell ref="G117:T117"/>
    <mergeCell ref="D115:F115"/>
    <mergeCell ref="G115:T115"/>
    <mergeCell ref="U115:V115"/>
    <mergeCell ref="W115:X115"/>
    <mergeCell ref="Y115:Z115"/>
    <mergeCell ref="AA115:AB115"/>
    <mergeCell ref="AK117:AL117"/>
    <mergeCell ref="AI53:AJ53"/>
    <mergeCell ref="AM53:AN53"/>
    <mergeCell ref="D100:F100"/>
    <mergeCell ref="G100:T100"/>
    <mergeCell ref="W100:X100"/>
    <mergeCell ref="AK100:AL100"/>
    <mergeCell ref="AK97:AL97"/>
    <mergeCell ref="AM97:AN97"/>
    <mergeCell ref="D97:T97"/>
    <mergeCell ref="U97:V97"/>
    <mergeCell ref="W97:X97"/>
    <mergeCell ref="Y97:Z97"/>
    <mergeCell ref="AA97:AB97"/>
    <mergeCell ref="AI100:AJ100"/>
    <mergeCell ref="AM100:AN100"/>
    <mergeCell ref="AC97:AD97"/>
    <mergeCell ref="U100:V100"/>
    <mergeCell ref="Y100:Z100"/>
    <mergeCell ref="AA100:AB100"/>
    <mergeCell ref="AC100:AD100"/>
    <mergeCell ref="AE100:AF100"/>
    <mergeCell ref="AK118:AL118"/>
    <mergeCell ref="AC115:AD115"/>
    <mergeCell ref="AE115:AF115"/>
    <mergeCell ref="AG115:AH115"/>
    <mergeCell ref="AK120:AL120"/>
    <mergeCell ref="AM120:AN120"/>
    <mergeCell ref="U120:V120"/>
    <mergeCell ref="W120:X120"/>
    <mergeCell ref="Y120:Z120"/>
    <mergeCell ref="AA120:AB120"/>
    <mergeCell ref="AC120:AD120"/>
    <mergeCell ref="AC119:AD119"/>
    <mergeCell ref="AE119:AF119"/>
    <mergeCell ref="AG119:AH119"/>
    <mergeCell ref="AI119:AJ119"/>
    <mergeCell ref="AK119:AL119"/>
    <mergeCell ref="AM119:AN119"/>
    <mergeCell ref="U119:V119"/>
    <mergeCell ref="W119:X119"/>
    <mergeCell ref="Y119:Z119"/>
    <mergeCell ref="AA119:AB119"/>
    <mergeCell ref="AE120:AF120"/>
    <mergeCell ref="AM118:AN118"/>
    <mergeCell ref="U118:V118"/>
    <mergeCell ref="W118:X118"/>
    <mergeCell ref="Y118:Z118"/>
    <mergeCell ref="AA118:AB118"/>
    <mergeCell ref="AC118:AD118"/>
    <mergeCell ref="AE118:AF118"/>
    <mergeCell ref="U117:V117"/>
    <mergeCell ref="Y117:Z117"/>
    <mergeCell ref="U116:V116"/>
    <mergeCell ref="AM62:AN62"/>
    <mergeCell ref="AG120:AH120"/>
    <mergeCell ref="AI120:AJ120"/>
    <mergeCell ref="AE97:AF97"/>
    <mergeCell ref="AG97:AH97"/>
    <mergeCell ref="AI97:AJ97"/>
    <mergeCell ref="G61:T61"/>
    <mergeCell ref="G53:T53"/>
    <mergeCell ref="G52:T52"/>
    <mergeCell ref="D61:F61"/>
    <mergeCell ref="D52:F52"/>
    <mergeCell ref="D53:F53"/>
    <mergeCell ref="D75:F75"/>
    <mergeCell ref="W53:X53"/>
    <mergeCell ref="Y53:Z53"/>
    <mergeCell ref="AA53:AB53"/>
    <mergeCell ref="D64:F64"/>
    <mergeCell ref="G64:T64"/>
    <mergeCell ref="U64:V64"/>
    <mergeCell ref="W64:X64"/>
    <mergeCell ref="Y64:Z64"/>
    <mergeCell ref="AA64:AB64"/>
    <mergeCell ref="U62:V62"/>
    <mergeCell ref="W62:X62"/>
    <mergeCell ref="Y62:Z62"/>
    <mergeCell ref="AG118:AH118"/>
    <mergeCell ref="AI118:AJ118"/>
    <mergeCell ref="D104:F104"/>
    <mergeCell ref="G104:T104"/>
    <mergeCell ref="U104:V104"/>
    <mergeCell ref="W104:X104"/>
    <mergeCell ref="AK115:AL115"/>
    <mergeCell ref="AM104:AN104"/>
    <mergeCell ref="AA102:AB102"/>
    <mergeCell ref="AI115:AJ115"/>
    <mergeCell ref="AI77:AJ77"/>
    <mergeCell ref="AK77:AL77"/>
    <mergeCell ref="AM77:AN77"/>
    <mergeCell ref="AI79:AJ79"/>
    <mergeCell ref="AK79:AL79"/>
    <mergeCell ref="AC64:AD64"/>
    <mergeCell ref="AM96:AN96"/>
    <mergeCell ref="AK104:AL104"/>
    <mergeCell ref="AC102:AD102"/>
    <mergeCell ref="AE102:AF102"/>
    <mergeCell ref="AG75:AH75"/>
    <mergeCell ref="AI75:AJ75"/>
    <mergeCell ref="AK75:AL75"/>
    <mergeCell ref="AK94:AL94"/>
    <mergeCell ref="AM102:AN102"/>
    <mergeCell ref="AA104:AB104"/>
    <mergeCell ref="AA66:AB66"/>
    <mergeCell ref="AC66:AD66"/>
    <mergeCell ref="AE66:AF66"/>
    <mergeCell ref="AG66:AH66"/>
    <mergeCell ref="AI66:AJ66"/>
    <mergeCell ref="AK66:AL66"/>
    <mergeCell ref="AM66:AN66"/>
    <mergeCell ref="AI69:AJ69"/>
    <mergeCell ref="AK69:AL69"/>
    <mergeCell ref="AM69:AN69"/>
    <mergeCell ref="AI71:AJ71"/>
    <mergeCell ref="AK71:AL71"/>
    <mergeCell ref="AM71:AN71"/>
    <mergeCell ref="AQ44:AR44"/>
    <mergeCell ref="AQ52:AR52"/>
    <mergeCell ref="AO44:AP44"/>
    <mergeCell ref="AQ53:AR53"/>
    <mergeCell ref="AK61:AL61"/>
    <mergeCell ref="AM61:AN61"/>
    <mergeCell ref="AE53:AF53"/>
    <mergeCell ref="AQ46:AR46"/>
    <mergeCell ref="AI48:AJ48"/>
    <mergeCell ref="AK48:AL48"/>
    <mergeCell ref="AM48:AN48"/>
    <mergeCell ref="AO48:AP48"/>
    <mergeCell ref="AQ48:AR48"/>
    <mergeCell ref="AI50:AJ50"/>
    <mergeCell ref="AK50:AL50"/>
    <mergeCell ref="AM50:AN50"/>
    <mergeCell ref="AO50:AP50"/>
    <mergeCell ref="AQ50:AR50"/>
    <mergeCell ref="AI54:AJ54"/>
    <mergeCell ref="AK54:AL54"/>
    <mergeCell ref="AM54:AN54"/>
    <mergeCell ref="AO54:AP54"/>
    <mergeCell ref="AE45:AF45"/>
    <mergeCell ref="AG45:AH45"/>
    <mergeCell ref="AI45:AJ45"/>
    <mergeCell ref="AK45:AL45"/>
    <mergeCell ref="AM45:AN45"/>
    <mergeCell ref="AO45:AP45"/>
    <mergeCell ref="AQ45:AR45"/>
    <mergeCell ref="AI56:AJ56"/>
    <mergeCell ref="AK56:AL56"/>
    <mergeCell ref="AM56:AN56"/>
    <mergeCell ref="AI61:AJ61"/>
    <mergeCell ref="AG62:AH62"/>
    <mergeCell ref="AI62:AJ62"/>
    <mergeCell ref="D96:T96"/>
    <mergeCell ref="D102:T102"/>
    <mergeCell ref="D118:T118"/>
    <mergeCell ref="W101:X101"/>
    <mergeCell ref="Y101:Z101"/>
    <mergeCell ref="AI101:AJ101"/>
    <mergeCell ref="AO52:AP52"/>
    <mergeCell ref="AO53:AP53"/>
    <mergeCell ref="AO61:AP61"/>
    <mergeCell ref="AO62:AP62"/>
    <mergeCell ref="AO75:AP75"/>
    <mergeCell ref="D62:T62"/>
    <mergeCell ref="AK53:AL53"/>
    <mergeCell ref="U53:V53"/>
    <mergeCell ref="U61:V61"/>
    <mergeCell ref="AG102:AH102"/>
    <mergeCell ref="AG100:AH100"/>
    <mergeCell ref="AM116:AN116"/>
    <mergeCell ref="W117:X117"/>
    <mergeCell ref="AE64:AF64"/>
    <mergeCell ref="AG64:AH64"/>
    <mergeCell ref="AM64:AN64"/>
    <mergeCell ref="AA62:AB62"/>
    <mergeCell ref="AC62:AD62"/>
    <mergeCell ref="AE62:AF62"/>
    <mergeCell ref="AM117:AN117"/>
    <mergeCell ref="AM115:AN115"/>
    <mergeCell ref="AI116:AJ116"/>
    <mergeCell ref="AK116:AL116"/>
    <mergeCell ref="AQ49:AR49"/>
    <mergeCell ref="AS49:AT49"/>
    <mergeCell ref="AQ54:AR54"/>
    <mergeCell ref="AS54:AT54"/>
    <mergeCell ref="AO56:AP56"/>
    <mergeCell ref="AQ56:AR56"/>
    <mergeCell ref="AS56:AT56"/>
    <mergeCell ref="AO120:AP120"/>
    <mergeCell ref="AQ120:AR120"/>
    <mergeCell ref="AS120:AT120"/>
    <mergeCell ref="V6:AA6"/>
    <mergeCell ref="AH6:AN6"/>
    <mergeCell ref="AO116:AP116"/>
    <mergeCell ref="AQ116:AR116"/>
    <mergeCell ref="AS116:AT116"/>
    <mergeCell ref="AO117:AP117"/>
    <mergeCell ref="AQ117:AR117"/>
    <mergeCell ref="AS117:AT117"/>
    <mergeCell ref="AO118:AP118"/>
    <mergeCell ref="AQ118:AR118"/>
    <mergeCell ref="AS118:AT118"/>
    <mergeCell ref="AO102:AP102"/>
    <mergeCell ref="AQ102:AR102"/>
    <mergeCell ref="AS102:AT102"/>
    <mergeCell ref="AO104:AP104"/>
    <mergeCell ref="AQ104:AR104"/>
    <mergeCell ref="AS104:AT104"/>
    <mergeCell ref="AO115:AP115"/>
    <mergeCell ref="AQ115:AR115"/>
    <mergeCell ref="AS66:AT66"/>
    <mergeCell ref="AS52:AT52"/>
    <mergeCell ref="AG61:AH61"/>
    <mergeCell ref="AO119:AP119"/>
    <mergeCell ref="AQ119:AR119"/>
    <mergeCell ref="AS119:AT119"/>
    <mergeCell ref="AO94:AP94"/>
    <mergeCell ref="AQ94:AR94"/>
    <mergeCell ref="AS94:AT94"/>
    <mergeCell ref="AO95:AP95"/>
    <mergeCell ref="AQ95:AR95"/>
    <mergeCell ref="AS95:AT95"/>
    <mergeCell ref="AO96:AP96"/>
    <mergeCell ref="AQ96:AR96"/>
    <mergeCell ref="AS96:AT96"/>
    <mergeCell ref="AS53:AT53"/>
    <mergeCell ref="AQ61:AR61"/>
    <mergeCell ref="AS61:AT61"/>
    <mergeCell ref="AQ62:AR62"/>
    <mergeCell ref="AS62:AT62"/>
    <mergeCell ref="AS115:AT115"/>
    <mergeCell ref="AO97:AP97"/>
    <mergeCell ref="AQ97:AR97"/>
    <mergeCell ref="AS97:AT97"/>
    <mergeCell ref="AO100:AP100"/>
    <mergeCell ref="AQ100:AR100"/>
    <mergeCell ref="AS100:AT100"/>
    <mergeCell ref="AO101:AP101"/>
    <mergeCell ref="AQ101:AR101"/>
    <mergeCell ref="AS101:AT101"/>
    <mergeCell ref="AO64:AP64"/>
    <mergeCell ref="AQ64:AR64"/>
    <mergeCell ref="AS64:AT64"/>
    <mergeCell ref="AQ75:AR75"/>
    <mergeCell ref="AS75:AT75"/>
    <mergeCell ref="AO47:AP47"/>
    <mergeCell ref="AQ47:AR47"/>
    <mergeCell ref="AS47:AT47"/>
    <mergeCell ref="Y46:Z46"/>
    <mergeCell ref="AA46:AB46"/>
    <mergeCell ref="AC46:AD46"/>
    <mergeCell ref="AE46:AF46"/>
    <mergeCell ref="AG46:AH46"/>
    <mergeCell ref="AI46:AJ46"/>
    <mergeCell ref="AK46:AL46"/>
    <mergeCell ref="AM46:AN46"/>
    <mergeCell ref="AO46:AP46"/>
    <mergeCell ref="AS45:AT45"/>
    <mergeCell ref="AS46:AT46"/>
    <mergeCell ref="D46:F46"/>
    <mergeCell ref="G46:T46"/>
    <mergeCell ref="U46:V46"/>
    <mergeCell ref="W46:X46"/>
    <mergeCell ref="U47:V47"/>
    <mergeCell ref="W47:X47"/>
    <mergeCell ref="Y47:Z47"/>
    <mergeCell ref="AA47:AB47"/>
    <mergeCell ref="AC47:AD47"/>
    <mergeCell ref="AE47:AF47"/>
    <mergeCell ref="D49:F49"/>
    <mergeCell ref="G49:T49"/>
    <mergeCell ref="U49:V49"/>
    <mergeCell ref="W49:X49"/>
    <mergeCell ref="Y49:Z49"/>
    <mergeCell ref="AA49:AB49"/>
    <mergeCell ref="AC49:AD49"/>
    <mergeCell ref="AE49:AF49"/>
    <mergeCell ref="AG49:AH49"/>
    <mergeCell ref="AI49:AJ49"/>
    <mergeCell ref="AK49:AL49"/>
    <mergeCell ref="AM49:AN49"/>
    <mergeCell ref="AO49:AP49"/>
    <mergeCell ref="D48:F48"/>
    <mergeCell ref="G48:T48"/>
    <mergeCell ref="U48:V48"/>
    <mergeCell ref="W48:X48"/>
    <mergeCell ref="Y48:Z48"/>
    <mergeCell ref="AA48:AB48"/>
    <mergeCell ref="AC48:AD48"/>
    <mergeCell ref="AE48:AF48"/>
    <mergeCell ref="AG48:AH48"/>
    <mergeCell ref="D51:F51"/>
    <mergeCell ref="G51:T51"/>
    <mergeCell ref="U51:V51"/>
    <mergeCell ref="W51:X51"/>
    <mergeCell ref="Y51:Z51"/>
    <mergeCell ref="AA51:AB51"/>
    <mergeCell ref="AC51:AD51"/>
    <mergeCell ref="AE51:AF51"/>
    <mergeCell ref="AG51:AH51"/>
    <mergeCell ref="AI51:AJ51"/>
    <mergeCell ref="AK51:AL51"/>
    <mergeCell ref="AM51:AN51"/>
    <mergeCell ref="AO51:AP51"/>
    <mergeCell ref="AQ51:AR51"/>
    <mergeCell ref="AS51:AT51"/>
    <mergeCell ref="D50:F50"/>
    <mergeCell ref="G50:T50"/>
    <mergeCell ref="U50:V50"/>
    <mergeCell ref="W50:X50"/>
    <mergeCell ref="Y50:Z50"/>
    <mergeCell ref="AA50:AB50"/>
    <mergeCell ref="AC50:AD50"/>
    <mergeCell ref="AE50:AF50"/>
    <mergeCell ref="AG50:AH50"/>
    <mergeCell ref="D55:F55"/>
    <mergeCell ref="G55:T55"/>
    <mergeCell ref="U55:V55"/>
    <mergeCell ref="W55:X55"/>
    <mergeCell ref="Y55:Z55"/>
    <mergeCell ref="AA55:AB55"/>
    <mergeCell ref="AC55:AD55"/>
    <mergeCell ref="AE55:AF55"/>
    <mergeCell ref="AG55:AH55"/>
    <mergeCell ref="AI55:AJ55"/>
    <mergeCell ref="AK55:AL55"/>
    <mergeCell ref="AM55:AN55"/>
    <mergeCell ref="AO55:AP55"/>
    <mergeCell ref="AQ55:AR55"/>
    <mergeCell ref="AS55:AT55"/>
    <mergeCell ref="D54:F54"/>
    <mergeCell ref="G54:T54"/>
    <mergeCell ref="U54:V54"/>
    <mergeCell ref="W54:X54"/>
    <mergeCell ref="Y54:Z54"/>
    <mergeCell ref="AA54:AB54"/>
    <mergeCell ref="AC54:AD54"/>
    <mergeCell ref="AE54:AF54"/>
    <mergeCell ref="AG54:AH54"/>
    <mergeCell ref="D57:F57"/>
    <mergeCell ref="G57:T57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AK57:AL57"/>
    <mergeCell ref="AM57:AN57"/>
    <mergeCell ref="AO57:AP57"/>
    <mergeCell ref="AQ57:AR57"/>
    <mergeCell ref="AS57:AT57"/>
    <mergeCell ref="D56:F56"/>
    <mergeCell ref="G56:T56"/>
    <mergeCell ref="U56:V56"/>
    <mergeCell ref="W56:X56"/>
    <mergeCell ref="Y56:Z56"/>
    <mergeCell ref="AA56:AB56"/>
    <mergeCell ref="AC56:AD56"/>
    <mergeCell ref="AE56:AF56"/>
    <mergeCell ref="AG56:AH56"/>
    <mergeCell ref="AG60:AH60"/>
    <mergeCell ref="AI58:AJ58"/>
    <mergeCell ref="AK58:AL58"/>
    <mergeCell ref="AM58:AN58"/>
    <mergeCell ref="AO58:AP58"/>
    <mergeCell ref="AQ58:AR58"/>
    <mergeCell ref="AS58:AT58"/>
    <mergeCell ref="D59:F59"/>
    <mergeCell ref="G59:T59"/>
    <mergeCell ref="U59:V59"/>
    <mergeCell ref="W59:X59"/>
    <mergeCell ref="Y59:Z59"/>
    <mergeCell ref="AA59:AB59"/>
    <mergeCell ref="AC59:AD59"/>
    <mergeCell ref="AE59:AF59"/>
    <mergeCell ref="AG59:AH59"/>
    <mergeCell ref="AI59:AJ59"/>
    <mergeCell ref="AK59:AL59"/>
    <mergeCell ref="AM59:AN59"/>
    <mergeCell ref="AO59:AP59"/>
    <mergeCell ref="AQ59:AR59"/>
    <mergeCell ref="AS59:AT59"/>
    <mergeCell ref="D58:F58"/>
    <mergeCell ref="G58:T58"/>
    <mergeCell ref="U58:V58"/>
    <mergeCell ref="W58:X58"/>
    <mergeCell ref="Y58:Z58"/>
    <mergeCell ref="AA58:AB58"/>
    <mergeCell ref="AC58:AD58"/>
    <mergeCell ref="AE58:AF58"/>
    <mergeCell ref="AG58:AH58"/>
    <mergeCell ref="AI60:AJ60"/>
    <mergeCell ref="AK60:AL60"/>
    <mergeCell ref="AM60:AN60"/>
    <mergeCell ref="AO60:AP60"/>
    <mergeCell ref="AQ60:AR60"/>
    <mergeCell ref="AS60:AT60"/>
    <mergeCell ref="D82:F82"/>
    <mergeCell ref="G82:T82"/>
    <mergeCell ref="U82:V82"/>
    <mergeCell ref="W82:X82"/>
    <mergeCell ref="Y82:Z82"/>
    <mergeCell ref="AA82:AB82"/>
    <mergeCell ref="AC82:AD82"/>
    <mergeCell ref="AE82:AF82"/>
    <mergeCell ref="AG82:AH82"/>
    <mergeCell ref="AI82:AJ82"/>
    <mergeCell ref="AK82:AL82"/>
    <mergeCell ref="AM82:AN82"/>
    <mergeCell ref="AO82:AP82"/>
    <mergeCell ref="AQ82:AR82"/>
    <mergeCell ref="AS82:AT82"/>
    <mergeCell ref="AC77:AD77"/>
    <mergeCell ref="AE77:AF77"/>
    <mergeCell ref="AG77:AH77"/>
    <mergeCell ref="D60:F60"/>
    <mergeCell ref="G60:T60"/>
    <mergeCell ref="U60:V60"/>
    <mergeCell ref="W60:X60"/>
    <mergeCell ref="Y60:Z60"/>
    <mergeCell ref="AA60:AB60"/>
    <mergeCell ref="AC60:AD60"/>
    <mergeCell ref="AE60:AF60"/>
    <mergeCell ref="D76:F76"/>
    <mergeCell ref="U76:V76"/>
    <mergeCell ref="W76:X76"/>
    <mergeCell ref="Y76:Z76"/>
    <mergeCell ref="AA76:AB76"/>
    <mergeCell ref="AC76:AD76"/>
    <mergeCell ref="AE76:AF76"/>
    <mergeCell ref="AG76:AH76"/>
    <mergeCell ref="AI76:AJ76"/>
    <mergeCell ref="AK76:AL76"/>
    <mergeCell ref="AM76:AN76"/>
    <mergeCell ref="AO76:AP76"/>
    <mergeCell ref="AQ76:AR76"/>
    <mergeCell ref="AS76:AT76"/>
    <mergeCell ref="D77:F77"/>
    <mergeCell ref="G77:T77"/>
    <mergeCell ref="U77:V77"/>
    <mergeCell ref="W77:X77"/>
    <mergeCell ref="Y77:Z77"/>
    <mergeCell ref="AA77:AB77"/>
    <mergeCell ref="Y79:Z79"/>
    <mergeCell ref="AA79:AB79"/>
    <mergeCell ref="AC79:AD79"/>
    <mergeCell ref="AE79:AF79"/>
    <mergeCell ref="AG79:AH79"/>
    <mergeCell ref="AO77:AP77"/>
    <mergeCell ref="AQ77:AR77"/>
    <mergeCell ref="AS77:AT77"/>
    <mergeCell ref="D78:F78"/>
    <mergeCell ref="G78:T78"/>
    <mergeCell ref="U78:V78"/>
    <mergeCell ref="W78:X78"/>
    <mergeCell ref="Y78:Z78"/>
    <mergeCell ref="AA78:AB78"/>
    <mergeCell ref="AC78:AD78"/>
    <mergeCell ref="AE78:AF78"/>
    <mergeCell ref="AG78:AH78"/>
    <mergeCell ref="AI78:AJ78"/>
    <mergeCell ref="AK78:AL78"/>
    <mergeCell ref="AM78:AN78"/>
    <mergeCell ref="AO78:AP78"/>
    <mergeCell ref="AQ78:AR78"/>
    <mergeCell ref="AS78:AT78"/>
    <mergeCell ref="Y66:Z66"/>
    <mergeCell ref="D81:F81"/>
    <mergeCell ref="G81:T81"/>
    <mergeCell ref="U81:V81"/>
    <mergeCell ref="W81:X81"/>
    <mergeCell ref="Y81:Z81"/>
    <mergeCell ref="AA81:AB81"/>
    <mergeCell ref="AC81:AD81"/>
    <mergeCell ref="AE81:AF81"/>
    <mergeCell ref="AG81:AH81"/>
    <mergeCell ref="AM79:AN79"/>
    <mergeCell ref="AO79:AP79"/>
    <mergeCell ref="AQ79:AR79"/>
    <mergeCell ref="AS79:AT79"/>
    <mergeCell ref="D80:F80"/>
    <mergeCell ref="G80:T80"/>
    <mergeCell ref="U80:V80"/>
    <mergeCell ref="W80:X80"/>
    <mergeCell ref="Y80:Z80"/>
    <mergeCell ref="AA80:AB80"/>
    <mergeCell ref="AC80:AD80"/>
    <mergeCell ref="AE80:AF80"/>
    <mergeCell ref="AO80:AP80"/>
    <mergeCell ref="AI80:AJ80"/>
    <mergeCell ref="AK80:AL80"/>
    <mergeCell ref="AM80:AN80"/>
    <mergeCell ref="AQ80:AR80"/>
    <mergeCell ref="AS80:AT80"/>
    <mergeCell ref="D79:F79"/>
    <mergeCell ref="G79:T79"/>
    <mergeCell ref="U79:V79"/>
    <mergeCell ref="G76:T76"/>
    <mergeCell ref="AO66:AP66"/>
    <mergeCell ref="AQ66:AR66"/>
    <mergeCell ref="AM81:AN81"/>
    <mergeCell ref="AO81:AP81"/>
    <mergeCell ref="AQ81:AR81"/>
    <mergeCell ref="AS81:AT81"/>
    <mergeCell ref="D65:F65"/>
    <mergeCell ref="G65:T65"/>
    <mergeCell ref="U65:V65"/>
    <mergeCell ref="W65:X65"/>
    <mergeCell ref="Y65:Z65"/>
    <mergeCell ref="AA65:AB65"/>
    <mergeCell ref="AC65:AD65"/>
    <mergeCell ref="AE65:AF65"/>
    <mergeCell ref="AG65:AH65"/>
    <mergeCell ref="AI65:AJ65"/>
    <mergeCell ref="AK65:AL65"/>
    <mergeCell ref="AM65:AN65"/>
    <mergeCell ref="AO65:AP65"/>
    <mergeCell ref="AQ65:AR65"/>
    <mergeCell ref="AS65:AT65"/>
    <mergeCell ref="D66:F66"/>
    <mergeCell ref="G66:T66"/>
    <mergeCell ref="U66:V66"/>
    <mergeCell ref="W66:X66"/>
    <mergeCell ref="AI67:AJ67"/>
    <mergeCell ref="AK67:AL67"/>
    <mergeCell ref="AM67:AN67"/>
    <mergeCell ref="AO67:AP67"/>
    <mergeCell ref="AQ67:AR67"/>
    <mergeCell ref="AS67:AT67"/>
    <mergeCell ref="D68:F68"/>
    <mergeCell ref="G68:T68"/>
    <mergeCell ref="U68:V68"/>
    <mergeCell ref="W68:X68"/>
    <mergeCell ref="Y68:Z68"/>
    <mergeCell ref="AA68:AB68"/>
    <mergeCell ref="AC68:AD68"/>
    <mergeCell ref="AE68:AF68"/>
    <mergeCell ref="AG68:AH68"/>
    <mergeCell ref="AI68:AJ68"/>
    <mergeCell ref="AK68:AL68"/>
    <mergeCell ref="AM68:AN68"/>
    <mergeCell ref="AO68:AP68"/>
    <mergeCell ref="AQ68:AR68"/>
    <mergeCell ref="AS68:AT68"/>
    <mergeCell ref="D67:F67"/>
    <mergeCell ref="G67:T67"/>
    <mergeCell ref="U67:V67"/>
    <mergeCell ref="W67:X67"/>
    <mergeCell ref="Y67:Z67"/>
    <mergeCell ref="AA67:AB67"/>
    <mergeCell ref="AC67:AD67"/>
    <mergeCell ref="AE67:AF67"/>
    <mergeCell ref="AG67:AH67"/>
    <mergeCell ref="AO69:AP69"/>
    <mergeCell ref="AQ69:AR69"/>
    <mergeCell ref="AS69:AT69"/>
    <mergeCell ref="D70:F70"/>
    <mergeCell ref="G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N70"/>
    <mergeCell ref="AO70:AP70"/>
    <mergeCell ref="AQ70:AR70"/>
    <mergeCell ref="AS70:AT70"/>
    <mergeCell ref="D69:F69"/>
    <mergeCell ref="G69:T69"/>
    <mergeCell ref="U69:V69"/>
    <mergeCell ref="W69:X69"/>
    <mergeCell ref="Y69:Z69"/>
    <mergeCell ref="AA69:AB69"/>
    <mergeCell ref="AC69:AD69"/>
    <mergeCell ref="AE69:AF69"/>
    <mergeCell ref="AG69:AH69"/>
    <mergeCell ref="AO71:AP71"/>
    <mergeCell ref="AQ71:AR71"/>
    <mergeCell ref="AS71:AT71"/>
    <mergeCell ref="D72:F72"/>
    <mergeCell ref="G72:T72"/>
    <mergeCell ref="U72:V72"/>
    <mergeCell ref="W72:X72"/>
    <mergeCell ref="Y72:Z72"/>
    <mergeCell ref="AA72:AB72"/>
    <mergeCell ref="AC72:AD72"/>
    <mergeCell ref="AE72:AF72"/>
    <mergeCell ref="AG72:AH72"/>
    <mergeCell ref="AI72:AJ72"/>
    <mergeCell ref="AK72:AL72"/>
    <mergeCell ref="AM72:AN72"/>
    <mergeCell ref="AO72:AP72"/>
    <mergeCell ref="AQ72:AR72"/>
    <mergeCell ref="AS72:AT72"/>
    <mergeCell ref="D71:F71"/>
    <mergeCell ref="G71:T71"/>
    <mergeCell ref="U71:V71"/>
    <mergeCell ref="W71:X71"/>
    <mergeCell ref="Y71:Z71"/>
    <mergeCell ref="AA71:AB71"/>
    <mergeCell ref="AC71:AD71"/>
    <mergeCell ref="AE71:AF71"/>
    <mergeCell ref="AG71:AH71"/>
    <mergeCell ref="AI83:AJ83"/>
    <mergeCell ref="AI73:AJ73"/>
    <mergeCell ref="AK73:AL73"/>
    <mergeCell ref="AM73:AN73"/>
    <mergeCell ref="AO73:AP73"/>
    <mergeCell ref="AQ73:AR73"/>
    <mergeCell ref="AS73:AT73"/>
    <mergeCell ref="D74:F74"/>
    <mergeCell ref="G74:T74"/>
    <mergeCell ref="U74:V74"/>
    <mergeCell ref="W74:X74"/>
    <mergeCell ref="Y74:Z74"/>
    <mergeCell ref="AA74:AB74"/>
    <mergeCell ref="AC74:AD74"/>
    <mergeCell ref="AE74:AF74"/>
    <mergeCell ref="AG74:AH74"/>
    <mergeCell ref="AI74:AJ74"/>
    <mergeCell ref="AK74:AL74"/>
    <mergeCell ref="AM74:AN74"/>
    <mergeCell ref="AO74:AP74"/>
    <mergeCell ref="AQ74:AR74"/>
    <mergeCell ref="AS74:AT74"/>
    <mergeCell ref="D73:F73"/>
    <mergeCell ref="G73:T73"/>
    <mergeCell ref="U73:V73"/>
    <mergeCell ref="W73:X73"/>
    <mergeCell ref="Y73:Z73"/>
    <mergeCell ref="AA73:AB73"/>
    <mergeCell ref="AC73:AD73"/>
    <mergeCell ref="AE73:AF73"/>
    <mergeCell ref="AG73:AH73"/>
    <mergeCell ref="W79:X79"/>
    <mergeCell ref="AE85:AF85"/>
    <mergeCell ref="AG85:AH85"/>
    <mergeCell ref="AI87:AJ87"/>
    <mergeCell ref="AK83:AL83"/>
    <mergeCell ref="AM83:AN83"/>
    <mergeCell ref="AO83:AP83"/>
    <mergeCell ref="AQ83:AR83"/>
    <mergeCell ref="AS83:AT83"/>
    <mergeCell ref="D84:F84"/>
    <mergeCell ref="G84:T84"/>
    <mergeCell ref="U84:V84"/>
    <mergeCell ref="W84:X84"/>
    <mergeCell ref="Y84:Z84"/>
    <mergeCell ref="AA84:AB84"/>
    <mergeCell ref="AC84:AD84"/>
    <mergeCell ref="AE84:AF84"/>
    <mergeCell ref="AG84:AH84"/>
    <mergeCell ref="AI84:AJ84"/>
    <mergeCell ref="AK84:AL84"/>
    <mergeCell ref="AM84:AN84"/>
    <mergeCell ref="AO84:AP84"/>
    <mergeCell ref="AQ84:AR84"/>
    <mergeCell ref="AS84:AT84"/>
    <mergeCell ref="D83:F83"/>
    <mergeCell ref="G83:T83"/>
    <mergeCell ref="U83:V83"/>
    <mergeCell ref="W83:X83"/>
    <mergeCell ref="Y83:Z83"/>
    <mergeCell ref="AA83:AB83"/>
    <mergeCell ref="AC83:AD83"/>
    <mergeCell ref="AE83:AF83"/>
    <mergeCell ref="AG83:AH83"/>
    <mergeCell ref="AC87:AD87"/>
    <mergeCell ref="AE87:AF87"/>
    <mergeCell ref="D88:F88"/>
    <mergeCell ref="AG87:AH87"/>
    <mergeCell ref="AI85:AJ85"/>
    <mergeCell ref="AK85:AL85"/>
    <mergeCell ref="AM85:AN85"/>
    <mergeCell ref="AO85:AP85"/>
    <mergeCell ref="AQ85:AR85"/>
    <mergeCell ref="AS85:AT85"/>
    <mergeCell ref="D86:F86"/>
    <mergeCell ref="G86:T86"/>
    <mergeCell ref="U86:V86"/>
    <mergeCell ref="W86:X86"/>
    <mergeCell ref="Y86:Z86"/>
    <mergeCell ref="AA86:AB86"/>
    <mergeCell ref="AC86:AD86"/>
    <mergeCell ref="AE86:AF86"/>
    <mergeCell ref="AG86:AH86"/>
    <mergeCell ref="AI86:AJ86"/>
    <mergeCell ref="AK86:AL86"/>
    <mergeCell ref="AM86:AN86"/>
    <mergeCell ref="AO86:AP86"/>
    <mergeCell ref="AQ86:AR86"/>
    <mergeCell ref="AS86:AT86"/>
    <mergeCell ref="D85:F85"/>
    <mergeCell ref="G85:T85"/>
    <mergeCell ref="U85:V85"/>
    <mergeCell ref="W85:X85"/>
    <mergeCell ref="Y85:Z85"/>
    <mergeCell ref="AA85:AB85"/>
    <mergeCell ref="AC85:AD85"/>
    <mergeCell ref="D93:F93"/>
    <mergeCell ref="U93:V93"/>
    <mergeCell ref="W93:X93"/>
    <mergeCell ref="AK87:AL87"/>
    <mergeCell ref="AM87:AN87"/>
    <mergeCell ref="AO87:AP87"/>
    <mergeCell ref="AQ87:AR87"/>
    <mergeCell ref="AS87:AT87"/>
    <mergeCell ref="D91:F91"/>
    <mergeCell ref="G91:T91"/>
    <mergeCell ref="U91:V91"/>
    <mergeCell ref="W91:X91"/>
    <mergeCell ref="Y91:Z91"/>
    <mergeCell ref="AA91:AB91"/>
    <mergeCell ref="AC91:AD91"/>
    <mergeCell ref="AE91:AF91"/>
    <mergeCell ref="AG91:AH91"/>
    <mergeCell ref="AI91:AJ91"/>
    <mergeCell ref="AK91:AL91"/>
    <mergeCell ref="AM91:AN91"/>
    <mergeCell ref="AO91:AP91"/>
    <mergeCell ref="AQ91:AR91"/>
    <mergeCell ref="AS91:AT91"/>
    <mergeCell ref="AC88:AD88"/>
    <mergeCell ref="AE88:AF88"/>
    <mergeCell ref="AG88:AH88"/>
    <mergeCell ref="D87:F87"/>
    <mergeCell ref="G87:T87"/>
    <mergeCell ref="U87:V87"/>
    <mergeCell ref="W87:X87"/>
    <mergeCell ref="Y87:Z87"/>
    <mergeCell ref="AA87:AB87"/>
    <mergeCell ref="D90:F90"/>
    <mergeCell ref="G90:T90"/>
    <mergeCell ref="U90:V90"/>
    <mergeCell ref="W90:X90"/>
    <mergeCell ref="Y90:Z90"/>
    <mergeCell ref="AA90:AB90"/>
    <mergeCell ref="G93:T93"/>
    <mergeCell ref="AI92:AJ92"/>
    <mergeCell ref="AC90:AD90"/>
    <mergeCell ref="AE90:AF90"/>
    <mergeCell ref="AG90:AH90"/>
    <mergeCell ref="AI90:AJ90"/>
    <mergeCell ref="AK92:AL92"/>
    <mergeCell ref="AM92:AN92"/>
    <mergeCell ref="AO92:AP92"/>
    <mergeCell ref="AQ92:AR92"/>
    <mergeCell ref="AS92:AT92"/>
    <mergeCell ref="Y93:Z93"/>
    <mergeCell ref="AA93:AB93"/>
    <mergeCell ref="AC93:AD93"/>
    <mergeCell ref="AE93:AF93"/>
    <mergeCell ref="AG93:AH93"/>
    <mergeCell ref="AI93:AJ93"/>
    <mergeCell ref="AK93:AL93"/>
    <mergeCell ref="AM93:AN93"/>
    <mergeCell ref="AO93:AP93"/>
    <mergeCell ref="AQ93:AR93"/>
    <mergeCell ref="AS93:AT93"/>
    <mergeCell ref="D92:F92"/>
    <mergeCell ref="G92:T92"/>
    <mergeCell ref="U92:V92"/>
    <mergeCell ref="W92:X92"/>
    <mergeCell ref="D89:F89"/>
    <mergeCell ref="G89:T89"/>
    <mergeCell ref="U89:V89"/>
    <mergeCell ref="W89:X89"/>
    <mergeCell ref="Y89:Z89"/>
    <mergeCell ref="AA89:AB89"/>
    <mergeCell ref="AC89:AD89"/>
    <mergeCell ref="AE89:AF89"/>
    <mergeCell ref="AG89:AH89"/>
    <mergeCell ref="AI89:AJ89"/>
    <mergeCell ref="AK89:AL89"/>
    <mergeCell ref="AM89:AN89"/>
    <mergeCell ref="AO89:AP89"/>
    <mergeCell ref="AQ89:AR89"/>
    <mergeCell ref="AS89:AT89"/>
    <mergeCell ref="G88:T88"/>
    <mergeCell ref="U88:V88"/>
    <mergeCell ref="W88:X88"/>
    <mergeCell ref="Y88:Z88"/>
    <mergeCell ref="AA88:AB88"/>
    <mergeCell ref="AK90:AL90"/>
    <mergeCell ref="AM90:AN90"/>
    <mergeCell ref="AO90:AP90"/>
    <mergeCell ref="AQ90:AR90"/>
    <mergeCell ref="AS90:AT90"/>
    <mergeCell ref="AI88:AJ88"/>
    <mergeCell ref="AK88:AL88"/>
    <mergeCell ref="AM88:AN88"/>
    <mergeCell ref="AO88:AP88"/>
    <mergeCell ref="AQ88:AR88"/>
    <mergeCell ref="AS88:AT88"/>
    <mergeCell ref="AK95:AL95"/>
    <mergeCell ref="AM95:AN95"/>
    <mergeCell ref="Y92:Z92"/>
    <mergeCell ref="AA92:AB92"/>
    <mergeCell ref="AC92:AD92"/>
    <mergeCell ref="AE92:AF92"/>
    <mergeCell ref="AG92:AH92"/>
    <mergeCell ref="G101:T101"/>
    <mergeCell ref="D105:F105"/>
    <mergeCell ref="G105:T105"/>
    <mergeCell ref="U105:V105"/>
    <mergeCell ref="W105:X105"/>
    <mergeCell ref="Y105:Z105"/>
    <mergeCell ref="AA105:AB105"/>
    <mergeCell ref="AC105:AD105"/>
    <mergeCell ref="AE105:AF105"/>
    <mergeCell ref="AG105:AH105"/>
    <mergeCell ref="AI105:AJ105"/>
    <mergeCell ref="AK105:AL105"/>
    <mergeCell ref="AM105:AN105"/>
    <mergeCell ref="AO105:AP105"/>
    <mergeCell ref="AQ105:AR105"/>
    <mergeCell ref="AS105:AT105"/>
    <mergeCell ref="D106:F106"/>
    <mergeCell ref="G106:T106"/>
    <mergeCell ref="U106:V106"/>
    <mergeCell ref="W106:X106"/>
    <mergeCell ref="Y106:Z106"/>
    <mergeCell ref="AA106:AB106"/>
    <mergeCell ref="AC106:AD106"/>
    <mergeCell ref="AE106:AF106"/>
    <mergeCell ref="AG106:AH106"/>
    <mergeCell ref="AI106:AJ106"/>
    <mergeCell ref="AK106:AL106"/>
    <mergeCell ref="AM106:AN106"/>
    <mergeCell ref="AO106:AP106"/>
    <mergeCell ref="AQ106:AR106"/>
    <mergeCell ref="AS106:AT106"/>
    <mergeCell ref="Y104:Z104"/>
    <mergeCell ref="D107:F107"/>
    <mergeCell ref="G107:T107"/>
    <mergeCell ref="U107:V107"/>
    <mergeCell ref="W107:X107"/>
    <mergeCell ref="Y107:Z107"/>
    <mergeCell ref="AA107:AB107"/>
    <mergeCell ref="AC107:AD107"/>
    <mergeCell ref="AE107:AF107"/>
    <mergeCell ref="AG107:AH107"/>
    <mergeCell ref="AI107:AJ107"/>
    <mergeCell ref="AK107:AL107"/>
    <mergeCell ref="AM107:AN107"/>
    <mergeCell ref="AO107:AP107"/>
    <mergeCell ref="AQ107:AR107"/>
    <mergeCell ref="AS107:AT107"/>
    <mergeCell ref="D108:F108"/>
    <mergeCell ref="G108:T108"/>
    <mergeCell ref="U108:V108"/>
    <mergeCell ref="W108:X108"/>
    <mergeCell ref="Y108:Z108"/>
    <mergeCell ref="AA108:AB108"/>
    <mergeCell ref="AC108:AD108"/>
    <mergeCell ref="AE108:AF108"/>
    <mergeCell ref="AG108:AH108"/>
    <mergeCell ref="AI108:AJ108"/>
    <mergeCell ref="AK108:AL108"/>
    <mergeCell ref="AM108:AN108"/>
    <mergeCell ref="AO108:AP108"/>
    <mergeCell ref="AQ108:AR108"/>
    <mergeCell ref="AS108:AT108"/>
    <mergeCell ref="D109:F109"/>
    <mergeCell ref="G109:T109"/>
    <mergeCell ref="U109:V109"/>
    <mergeCell ref="W109:X109"/>
    <mergeCell ref="Y109:Z109"/>
    <mergeCell ref="AA109:AB109"/>
    <mergeCell ref="AC109:AD109"/>
    <mergeCell ref="AE109:AF109"/>
    <mergeCell ref="AG109:AH109"/>
    <mergeCell ref="AI109:AJ109"/>
    <mergeCell ref="AK109:AL109"/>
    <mergeCell ref="AM109:AN109"/>
    <mergeCell ref="AO109:AP109"/>
    <mergeCell ref="AQ109:AR109"/>
    <mergeCell ref="AS109:AT109"/>
    <mergeCell ref="D110:F110"/>
    <mergeCell ref="G110:T110"/>
    <mergeCell ref="U110:V110"/>
    <mergeCell ref="W110:X110"/>
    <mergeCell ref="Y110:Z110"/>
    <mergeCell ref="AA110:AB110"/>
    <mergeCell ref="AC110:AD110"/>
    <mergeCell ref="AE110:AF110"/>
    <mergeCell ref="AG110:AH110"/>
    <mergeCell ref="AI110:AJ110"/>
    <mergeCell ref="AK110:AL110"/>
    <mergeCell ref="AM110:AN110"/>
    <mergeCell ref="AO110:AP110"/>
    <mergeCell ref="AQ110:AR110"/>
    <mergeCell ref="AS110:AT110"/>
    <mergeCell ref="AQ111:AR111"/>
    <mergeCell ref="AS111:AT111"/>
    <mergeCell ref="D112:F112"/>
    <mergeCell ref="G112:T112"/>
    <mergeCell ref="U112:V112"/>
    <mergeCell ref="W112:X112"/>
    <mergeCell ref="Y112:Z112"/>
    <mergeCell ref="AA112:AB112"/>
    <mergeCell ref="AC112:AD112"/>
    <mergeCell ref="AE112:AF112"/>
    <mergeCell ref="AG112:AH112"/>
    <mergeCell ref="AI112:AJ112"/>
    <mergeCell ref="AK112:AL112"/>
    <mergeCell ref="AM112:AN112"/>
    <mergeCell ref="AO112:AP112"/>
    <mergeCell ref="AQ112:AR112"/>
    <mergeCell ref="AS112:AT112"/>
    <mergeCell ref="AG80:AH80"/>
    <mergeCell ref="AR29:AZ29"/>
    <mergeCell ref="BA28:BC28"/>
    <mergeCell ref="BA29:BC29"/>
    <mergeCell ref="D113:F113"/>
    <mergeCell ref="G113:T113"/>
    <mergeCell ref="U113:V113"/>
    <mergeCell ref="W113:X113"/>
    <mergeCell ref="Y113:Z113"/>
    <mergeCell ref="AA113:AB113"/>
    <mergeCell ref="AC113:AD113"/>
    <mergeCell ref="AE113:AF113"/>
    <mergeCell ref="AG113:AH113"/>
    <mergeCell ref="AI113:AJ113"/>
    <mergeCell ref="AK113:AL113"/>
    <mergeCell ref="AM113:AN113"/>
    <mergeCell ref="AO113:AP113"/>
    <mergeCell ref="AQ113:AR113"/>
    <mergeCell ref="AS113:AT113"/>
    <mergeCell ref="D111:F111"/>
    <mergeCell ref="G111:T111"/>
    <mergeCell ref="U111:V111"/>
    <mergeCell ref="W111:X111"/>
    <mergeCell ref="Y111:Z111"/>
    <mergeCell ref="AA111:AB111"/>
    <mergeCell ref="AC111:AD111"/>
    <mergeCell ref="AE111:AF111"/>
    <mergeCell ref="AG111:AH111"/>
    <mergeCell ref="AI111:AJ111"/>
    <mergeCell ref="AK111:AL111"/>
    <mergeCell ref="AM111:AN111"/>
    <mergeCell ref="AO111:AP111"/>
  </mergeCells>
  <pageMargins left="0.31496062992125984" right="0" top="0" bottom="0" header="0" footer="0"/>
  <pageSetup paperSize="9" scale="3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+2021 (МЕ) </vt:lpstr>
      <vt:lpstr>'+2021 (МЕ) '!Область_печати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NATA</cp:lastModifiedBy>
  <dcterms:created xsi:type="dcterms:W3CDTF">2017-06-22T13:15:10Z</dcterms:created>
  <dcterms:modified xsi:type="dcterms:W3CDTF">2025-06-21T12:05:44Z</dcterms:modified>
</cp:coreProperties>
</file>