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er\КПИ\р.с\2024\+НП печатать 2023-2024\"/>
    </mc:Choice>
  </mc:AlternateContent>
  <bookViews>
    <workbookView xWindow="-108" yWindow="-108" windowWidth="23256" windowHeight="13176"/>
  </bookViews>
  <sheets>
    <sheet name="CUR-Master-P 2023" sheetId="8" r:id="rId1"/>
  </sheets>
  <definedNames>
    <definedName name="_xlnm.Print_Area" localSheetId="0">'CUR-Master-P 2023'!$A$1:$BF$83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56" i="8" l="1"/>
  <c r="AW56" i="8"/>
  <c r="AU56" i="8"/>
  <c r="AO56" i="8"/>
  <c r="AM56" i="8"/>
  <c r="AQ56" i="8" l="1"/>
  <c r="AK40" i="8"/>
  <c r="AI40" i="8"/>
  <c r="AK42" i="8"/>
  <c r="AI42" i="8"/>
  <c r="AK41" i="8"/>
  <c r="AI41" i="8"/>
  <c r="AK45" i="8"/>
  <c r="AI45" i="8"/>
  <c r="AS45" i="8" l="1"/>
  <c r="AS42" i="8"/>
  <c r="AS41" i="8"/>
  <c r="AS40" i="8"/>
  <c r="AW65" i="8"/>
  <c r="AW66" i="8" s="1"/>
  <c r="Y67" i="8"/>
  <c r="W66" i="8"/>
  <c r="Y66" i="8"/>
  <c r="AA66" i="8"/>
  <c r="AC66" i="8"/>
  <c r="AE66" i="8"/>
  <c r="U66" i="8"/>
  <c r="AM65" i="8"/>
  <c r="AM66" i="8" s="1"/>
  <c r="AO65" i="8"/>
  <c r="AO66" i="8" s="1"/>
  <c r="AQ65" i="8"/>
  <c r="AQ66" i="8" s="1"/>
  <c r="AS61" i="8"/>
  <c r="AS60" i="8"/>
  <c r="AI62" i="8"/>
  <c r="AI63" i="8"/>
  <c r="AI64" i="8"/>
  <c r="AS64" i="8" s="1"/>
  <c r="AI61" i="8"/>
  <c r="AI60" i="8"/>
  <c r="AK61" i="8"/>
  <c r="AK62" i="8"/>
  <c r="AK65" i="8" s="1"/>
  <c r="AK66" i="8" s="1"/>
  <c r="AK63" i="8"/>
  <c r="AS63" i="8" s="1"/>
  <c r="AK64" i="8"/>
  <c r="AK60" i="8"/>
  <c r="AG65" i="8"/>
  <c r="AG66" i="8" s="1"/>
  <c r="W57" i="8"/>
  <c r="W67" i="8" s="1"/>
  <c r="Y57" i="8"/>
  <c r="AA57" i="8"/>
  <c r="AC57" i="8"/>
  <c r="AC67" i="8" s="1"/>
  <c r="AE57" i="8"/>
  <c r="AY57" i="8"/>
  <c r="BA57" i="8"/>
  <c r="U57" i="8"/>
  <c r="U67" i="8" s="1"/>
  <c r="AK48" i="8"/>
  <c r="AK49" i="8"/>
  <c r="AK50" i="8"/>
  <c r="AK51" i="8"/>
  <c r="AS51" i="8" s="1"/>
  <c r="AK52" i="8"/>
  <c r="AK53" i="8"/>
  <c r="AK54" i="8"/>
  <c r="AK55" i="8"/>
  <c r="AK47" i="8"/>
  <c r="AS47" i="8" s="1"/>
  <c r="AK46" i="8"/>
  <c r="AK56" i="8" s="1"/>
  <c r="AI47" i="8"/>
  <c r="AI48" i="8"/>
  <c r="AI49" i="8"/>
  <c r="AS49" i="8" s="1"/>
  <c r="AI50" i="8"/>
  <c r="AS50" i="8" s="1"/>
  <c r="AI51" i="8"/>
  <c r="AI52" i="8"/>
  <c r="AI53" i="8"/>
  <c r="AS53" i="8" s="1"/>
  <c r="AI54" i="8"/>
  <c r="AI55" i="8"/>
  <c r="AI46" i="8"/>
  <c r="AI56" i="8" s="1"/>
  <c r="AU43" i="8"/>
  <c r="AU57" i="8" s="1"/>
  <c r="AU67" i="8" s="1"/>
  <c r="AW43" i="8"/>
  <c r="AW57" i="8" s="1"/>
  <c r="AM43" i="8"/>
  <c r="AM57" i="8" s="1"/>
  <c r="AO43" i="8"/>
  <c r="AO57" i="8" s="1"/>
  <c r="AQ43" i="8"/>
  <c r="AQ57" i="8" s="1"/>
  <c r="AK39" i="8"/>
  <c r="AK43" i="8" s="1"/>
  <c r="AI39" i="8"/>
  <c r="AS39" i="8" s="1"/>
  <c r="AG43" i="8"/>
  <c r="AG57" i="8" s="1"/>
  <c r="AO67" i="8" l="1"/>
  <c r="AS55" i="8"/>
  <c r="AK57" i="8"/>
  <c r="AK67" i="8" s="1"/>
  <c r="AS54" i="8"/>
  <c r="AQ67" i="8"/>
  <c r="AS52" i="8"/>
  <c r="AS48" i="8"/>
  <c r="AI65" i="8"/>
  <c r="AI66" i="8" s="1"/>
  <c r="AE67" i="8"/>
  <c r="AA67" i="8"/>
  <c r="AM67" i="8"/>
  <c r="AS62" i="8"/>
  <c r="AS65" i="8" s="1"/>
  <c r="AS66" i="8" s="1"/>
  <c r="AW67" i="8"/>
  <c r="AS46" i="8"/>
  <c r="AS56" i="8" s="1"/>
  <c r="AG67" i="8"/>
  <c r="AS43" i="8"/>
  <c r="AI43" i="8"/>
  <c r="F18" i="8"/>
  <c r="G18" i="8" s="1"/>
  <c r="H18" i="8" s="1"/>
  <c r="I18" i="8" s="1"/>
  <c r="J18" i="8" s="1"/>
  <c r="K18" i="8" s="1"/>
  <c r="L18" i="8" s="1"/>
  <c r="M18" i="8" s="1"/>
  <c r="N18" i="8" s="1"/>
  <c r="O18" i="8" s="1"/>
  <c r="P18" i="8" s="1"/>
  <c r="Q18" i="8" s="1"/>
  <c r="R18" i="8" s="1"/>
  <c r="S18" i="8" s="1"/>
  <c r="T18" i="8" s="1"/>
  <c r="U18" i="8" s="1"/>
  <c r="V18" i="8" s="1"/>
  <c r="W18" i="8" s="1"/>
  <c r="X18" i="8" s="1"/>
  <c r="Y18" i="8" s="1"/>
  <c r="Z18" i="8" s="1"/>
  <c r="AA18" i="8" s="1"/>
  <c r="AB18" i="8" s="1"/>
  <c r="AC18" i="8" s="1"/>
  <c r="AD18" i="8" s="1"/>
  <c r="AE18" i="8" s="1"/>
  <c r="AF18" i="8" s="1"/>
  <c r="AG18" i="8" s="1"/>
  <c r="AH18" i="8" s="1"/>
  <c r="AI18" i="8" s="1"/>
  <c r="AJ18" i="8" s="1"/>
  <c r="AK18" i="8" s="1"/>
  <c r="AL18" i="8" s="1"/>
  <c r="AM18" i="8" s="1"/>
  <c r="AN18" i="8" s="1"/>
  <c r="AO18" i="8" s="1"/>
  <c r="AP18" i="8" s="1"/>
  <c r="AQ18" i="8" s="1"/>
  <c r="AR18" i="8" s="1"/>
  <c r="AS18" i="8" s="1"/>
  <c r="AT18" i="8" s="1"/>
  <c r="AU18" i="8" s="1"/>
  <c r="AV18" i="8" s="1"/>
  <c r="AW18" i="8" s="1"/>
  <c r="AX18" i="8" s="1"/>
  <c r="AY18" i="8" s="1"/>
  <c r="AZ18" i="8" s="1"/>
  <c r="BA18" i="8" s="1"/>
  <c r="BB18" i="8" s="1"/>
  <c r="BC18" i="8" s="1"/>
  <c r="BD18" i="8" s="1"/>
  <c r="AS57" i="8" l="1"/>
  <c r="AS67" i="8"/>
  <c r="AI57" i="8"/>
  <c r="AI67" i="8" s="1"/>
</calcChain>
</file>

<file path=xl/sharedStrings.xml><?xml version="1.0" encoding="utf-8"?>
<sst xmlns="http://schemas.openxmlformats.org/spreadsheetml/2006/main" count="211" uniqueCount="157">
  <si>
    <t>MINISTRY OF EDUCATION AND SCIENCE OF UKRAINE</t>
  </si>
  <si>
    <t>National Technical University of Ukraine "Igor Sikorsky Kyiv Polytechnic Institute"</t>
  </si>
  <si>
    <t>Level</t>
  </si>
  <si>
    <t>Form of study</t>
  </si>
  <si>
    <t>full-time</t>
  </si>
  <si>
    <t>Speciality</t>
  </si>
  <si>
    <t>Faculty (Institute)</t>
  </si>
  <si>
    <t>Qualification</t>
  </si>
  <si>
    <t>Study duration</t>
  </si>
  <si>
    <t>Base level</t>
  </si>
  <si>
    <r>
      <t xml:space="preserve"> </t>
    </r>
    <r>
      <rPr>
        <b/>
        <sz val="18"/>
        <rFont val="Arial"/>
        <family val="2"/>
        <charset val="204"/>
      </rPr>
      <t>І. Schedule of educational process</t>
    </r>
  </si>
  <si>
    <t>YEAR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</si>
  <si>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</si>
  <si>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</si>
  <si>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</si>
  <si>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</si>
  <si>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</si>
  <si>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</si>
  <si>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</si>
  <si>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</si>
  <si>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</si>
  <si>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</si>
  <si>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</si>
  <si>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I</t>
  </si>
  <si>
    <t>E</t>
  </si>
  <si>
    <t>H</t>
  </si>
  <si>
    <t>II</t>
  </si>
  <si>
    <t>P</t>
  </si>
  <si>
    <t>R</t>
  </si>
  <si>
    <t>A</t>
  </si>
  <si>
    <t>Examination</t>
  </si>
  <si>
    <t>Practice</t>
  </si>
  <si>
    <t>Research</t>
  </si>
  <si>
    <t>Assessment</t>
  </si>
  <si>
    <t>Holiday</t>
  </si>
  <si>
    <t>III. Practice</t>
  </si>
  <si>
    <t>Total</t>
  </si>
  <si>
    <t>Type of practice</t>
  </si>
  <si>
    <t>Weeks</t>
  </si>
  <si>
    <t>Subjects</t>
  </si>
  <si>
    <t>Form of graduates assessment
(exam, graduation project)</t>
  </si>
  <si>
    <t>V. Plan of Educational process</t>
  </si>
  <si>
    <t>Code</t>
  </si>
  <si>
    <t>Exams</t>
  </si>
  <si>
    <t>Lectures</t>
  </si>
  <si>
    <t>TOTAL</t>
  </si>
  <si>
    <t>APPROVED</t>
  </si>
  <si>
    <t>Graduation Department</t>
  </si>
  <si>
    <t>(full-time, part-time)</t>
  </si>
  <si>
    <t>Master</t>
  </si>
  <si>
    <t>Symbols:</t>
  </si>
  <si>
    <t xml:space="preserve">IV. Graduates assessment </t>
  </si>
  <si>
    <t>Distribution for terms (semesters)</t>
  </si>
  <si>
    <t>Number of hours</t>
  </si>
  <si>
    <t>Learning period</t>
  </si>
  <si>
    <t>Final tests</t>
  </si>
  <si>
    <t xml:space="preserve">Self-study </t>
  </si>
  <si>
    <t xml:space="preserve">Laboratory </t>
  </si>
  <si>
    <t>II. Summary table of  time budget (Weeks)</t>
  </si>
  <si>
    <t>ECTS Credits</t>
  </si>
  <si>
    <t>Practical</t>
  </si>
  <si>
    <t>February</t>
  </si>
  <si>
    <t>Igor Sikorsky Kyiv Polytechnic Institute</t>
  </si>
  <si>
    <t>_____________  Mykhaylo ILCHENKO</t>
  </si>
  <si>
    <t>1.1. General training cycle</t>
  </si>
  <si>
    <t xml:space="preserve"> 1.2. Vocational training cycle</t>
  </si>
  <si>
    <t>Мodule test</t>
  </si>
  <si>
    <t xml:space="preserve"> Head of Academic Council </t>
  </si>
  <si>
    <t xml:space="preserve">by Academic Council </t>
  </si>
  <si>
    <t xml:space="preserve">Еducational components </t>
  </si>
  <si>
    <t>1. NORMATIVE educational components</t>
  </si>
  <si>
    <t>2. ELECTIVE educational components</t>
  </si>
  <si>
    <t>TOTAL of NORMATIVE educational components</t>
  </si>
  <si>
    <t>TOTAL of ELECTIVE educational components</t>
  </si>
  <si>
    <t>Bachelor's degree</t>
  </si>
  <si>
    <t>Total number of Part 1.1</t>
  </si>
  <si>
    <t>Сlassroom studies</t>
  </si>
  <si>
    <t>Calculation,   graphic, calculation and graphic assignment</t>
  </si>
  <si>
    <t>Home test</t>
  </si>
  <si>
    <t>Total number of Part 2.1</t>
  </si>
  <si>
    <t>Total number of Part 1.2</t>
  </si>
  <si>
    <t>Term (Semester)</t>
  </si>
  <si>
    <t>Total number of classroom studies</t>
  </si>
  <si>
    <t xml:space="preserve">1 year 4 months </t>
  </si>
  <si>
    <t>Field of Study</t>
  </si>
  <si>
    <t>Essay, abstract</t>
  </si>
  <si>
    <t>Distribution of classroom studies hours per week</t>
  </si>
  <si>
    <t>1 year</t>
  </si>
  <si>
    <t>2 year</t>
  </si>
  <si>
    <t>Terms</t>
  </si>
  <si>
    <t>Number of weeks in each term</t>
  </si>
  <si>
    <t>Courseworks</t>
  </si>
  <si>
    <t>2.1. Vocational training cycle (Elective educational components from Faculty/Department catalogue)</t>
  </si>
  <si>
    <t>Educational and Professional programme</t>
  </si>
  <si>
    <t>2</t>
  </si>
  <si>
    <t>Head of the SMC   ________________/ ___________ /</t>
  </si>
  <si>
    <t>05 Social and Behaviour Sciences</t>
  </si>
  <si>
    <t>051 Economics</t>
  </si>
  <si>
    <t>Faculty of Management and Marketing</t>
  </si>
  <si>
    <t>PО 1</t>
  </si>
  <si>
    <t>PО 2</t>
  </si>
  <si>
    <t>PО 3</t>
  </si>
  <si>
    <t>Serhii VOITKO /</t>
  </si>
  <si>
    <t>PО 7</t>
  </si>
  <si>
    <t>PО 5</t>
  </si>
  <si>
    <t xml:space="preserve">  International Economics</t>
  </si>
  <si>
    <t>Master of Economics</t>
  </si>
  <si>
    <t xml:space="preserve">Practice    </t>
  </si>
  <si>
    <t>8</t>
  </si>
  <si>
    <t>Defence of Master Thesis</t>
  </si>
  <si>
    <t>Economic Measurement of Sustainable Development</t>
  </si>
  <si>
    <t>Startup-Projects Development</t>
  </si>
  <si>
    <t>ZО 1</t>
  </si>
  <si>
    <t>ZО 2</t>
  </si>
  <si>
    <t>ZО 3</t>
  </si>
  <si>
    <t>ZО 4</t>
  </si>
  <si>
    <t>Social Responsibility</t>
  </si>
  <si>
    <t>Foreign language for Business Communication</t>
  </si>
  <si>
    <t>PВ 1</t>
  </si>
  <si>
    <t>PВ 2</t>
  </si>
  <si>
    <t>PВ 3</t>
  </si>
  <si>
    <t>PВ 4</t>
  </si>
  <si>
    <t>PВ 5</t>
  </si>
  <si>
    <t>Educational component 1 of the F-Catalog</t>
  </si>
  <si>
    <t>Educational component 2 of the F-Catalog</t>
  </si>
  <si>
    <t>Educational component 3 of the F-Catalog</t>
  </si>
  <si>
    <t>Educational component 4 of the F-Catalog</t>
  </si>
  <si>
    <t>Educational component 5 of the F-Catalog</t>
  </si>
  <si>
    <t>/ Serhii VOITKO /</t>
  </si>
  <si>
    <t xml:space="preserve">Head of the Department   ________________/ </t>
  </si>
  <si>
    <r>
      <t>Dean of the Faculty</t>
    </r>
    <r>
      <rPr>
        <b/>
        <sz val="18"/>
        <rFont val="Arial"/>
        <family val="2"/>
      </rPr>
      <t>_____________ / ____________</t>
    </r>
  </si>
  <si>
    <t>/ Marina KRAVCHENKO  /</t>
  </si>
  <si>
    <t>PО 4</t>
  </si>
  <si>
    <t>PО 6</t>
  </si>
  <si>
    <t>PО 8</t>
  </si>
  <si>
    <t>PО 10</t>
  </si>
  <si>
    <t>PО 11</t>
  </si>
  <si>
    <t>Intellectual Capital Management</t>
  </si>
  <si>
    <t>Development Strategies of International Organizations</t>
  </si>
  <si>
    <t>International Trade</t>
  </si>
  <si>
    <t>International Trade. Coursework</t>
  </si>
  <si>
    <t>Implementing International Projects Tools</t>
  </si>
  <si>
    <t>International Scientific and Technical Cooperation</t>
  </si>
  <si>
    <t xml:space="preserve">Training of Master Thesis </t>
  </si>
  <si>
    <t>Risk Forecasting and Foresight in International Activities</t>
  </si>
  <si>
    <r>
      <t xml:space="preserve">CURRICULUM </t>
    </r>
    <r>
      <rPr>
        <b/>
        <sz val="8"/>
        <rFont val="Arial"/>
        <family val="2"/>
        <charset val="204"/>
      </rPr>
      <t>(2023)</t>
    </r>
  </si>
  <si>
    <t>3</t>
  </si>
  <si>
    <t>Scientific Research in Economics</t>
  </si>
  <si>
    <t>PО 9</t>
  </si>
  <si>
    <t>Global Economics</t>
  </si>
  <si>
    <t>(мeeting protocol  № 4 from 03 04 2023)</t>
  </si>
  <si>
    <t xml:space="preserve">  Department of International Economics</t>
  </si>
  <si>
    <t>X</t>
  </si>
  <si>
    <t>Calculation and graphing works</t>
  </si>
  <si>
    <t>Home tests</t>
  </si>
  <si>
    <t>Essay</t>
  </si>
  <si>
    <t>Course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</si>
</sst>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8"/>
      <name val="Arial"/>
      <family val="2"/>
    </font>
    <font>
      <b/>
      <sz val="18"/>
      <name val="Arial"/>
      <family val="2"/>
    </font>
    <font>
      <sz val="30"/>
      <name val="Arial"/>
      <family val="2"/>
      <charset val="204"/>
    </font>
    <font>
      <b/>
      <sz val="30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  <charset val="204"/>
    </font>
    <font>
      <b/>
      <sz val="11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18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 Cyr"/>
      <charset val="204"/>
    </font>
    <font>
      <b/>
      <sz val="16"/>
      <color rgb="FFFF0000"/>
      <name val="Arial"/>
      <family val="2"/>
      <charset val="204"/>
    </font>
    <font>
      <b/>
      <i/>
      <sz val="14"/>
      <color theme="0" tint="-0.249977111117893"/>
      <name val="Arial"/>
      <family val="2"/>
      <charset val="204"/>
    </font>
    <font>
      <b/>
      <sz val="15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0"/>
      <name val="Arial"/>
      <family val="2"/>
    </font>
    <font>
      <u/>
      <sz val="18"/>
      <name val="Arial"/>
      <family val="2"/>
      <charset val="204"/>
    </font>
    <font>
      <b/>
      <sz val="8"/>
      <name val="Arial"/>
      <family val="2"/>
      <charset val="204"/>
    </font>
    <font>
      <sz val="20"/>
      <name val="Arial"/>
      <family val="2"/>
      <charset val="204"/>
    </font>
    <font>
      <sz val="11"/>
      <color theme="0"/>
      <name val="Arial"/>
      <family val="2"/>
      <charset val="204"/>
    </font>
    <font>
      <b/>
      <sz val="14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0">
    <xf numFmtId="0" fontId="0" fillId="0" borderId="0" xfId="0"/>
    <xf numFmtId="0" fontId="17" fillId="2" borderId="1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0" fontId="3" fillId="2" borderId="0" xfId="0" applyFont="1" applyFill="1" applyBorder="1" applyAlignment="1">
      <alignment horizontal="left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center" vertical="top"/>
    </xf>
    <xf numFmtId="0" fontId="1" fillId="2" borderId="0" xfId="0" applyNumberFormat="1" applyFont="1" applyFill="1" applyBorder="1" applyAlignment="1" applyProtection="1">
      <alignment vertical="top" wrapText="1"/>
    </xf>
    <xf numFmtId="0" fontId="1" fillId="2" borderId="0" xfId="0" applyNumberFormat="1" applyFont="1" applyFill="1" applyBorder="1" applyProtection="1"/>
    <xf numFmtId="49" fontId="2" fillId="2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49" fontId="11" fillId="2" borderId="0" xfId="0" applyNumberFormat="1" applyFont="1" applyFill="1" applyBorder="1" applyAlignment="1" applyProtection="1">
      <alignment vertical="top"/>
    </xf>
    <xf numFmtId="49" fontId="18" fillId="2" borderId="0" xfId="0" applyNumberFormat="1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Protection="1"/>
    <xf numFmtId="0" fontId="11" fillId="2" borderId="1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vertical="top"/>
    </xf>
    <xf numFmtId="49" fontId="13" fillId="2" borderId="0" xfId="0" applyNumberFormat="1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49" fontId="15" fillId="2" borderId="0" xfId="0" applyNumberFormat="1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 wrapText="1"/>
    </xf>
    <xf numFmtId="0" fontId="2" fillId="2" borderId="0" xfId="0" applyNumberFormat="1" applyFont="1" applyFill="1" applyBorder="1" applyAlignment="1" applyProtection="1">
      <alignment horizontal="left" vertical="top"/>
    </xf>
    <xf numFmtId="0" fontId="16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right"/>
    </xf>
    <xf numFmtId="0" fontId="34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49" fontId="11" fillId="2" borderId="1" xfId="0" applyNumberFormat="1" applyFont="1" applyFill="1" applyBorder="1" applyAlignment="1" applyProtection="1">
      <alignment vertical="top"/>
    </xf>
    <xf numFmtId="0" fontId="11" fillId="2" borderId="1" xfId="0" applyFont="1" applyFill="1" applyBorder="1" applyAlignment="1" applyProtection="1">
      <alignment vertical="top"/>
    </xf>
    <xf numFmtId="49" fontId="11" fillId="2" borderId="0" xfId="0" applyNumberFormat="1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top" wrapText="1"/>
    </xf>
    <xf numFmtId="0" fontId="40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center"/>
    </xf>
    <xf numFmtId="0" fontId="11" fillId="2" borderId="0" xfId="0" applyNumberFormat="1" applyFont="1" applyFill="1" applyBorder="1" applyAlignment="1" applyProtection="1">
      <alignment vertical="top"/>
    </xf>
    <xf numFmtId="0" fontId="39" fillId="2" borderId="0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left" vertical="top"/>
    </xf>
    <xf numFmtId="0" fontId="18" fillId="2" borderId="0" xfId="0" applyFont="1" applyFill="1" applyBorder="1" applyAlignment="1" applyProtection="1">
      <alignment horizontal="left" vertical="top"/>
    </xf>
    <xf numFmtId="0" fontId="38" fillId="2" borderId="0" xfId="0" applyFont="1" applyFill="1" applyBorder="1" applyAlignment="1" applyProtection="1">
      <alignment vertical="top"/>
    </xf>
    <xf numFmtId="0" fontId="24" fillId="2" borderId="1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/>
    </xf>
    <xf numFmtId="0" fontId="18" fillId="2" borderId="0" xfId="0" applyFont="1" applyFill="1" applyBorder="1" applyProtection="1"/>
    <xf numFmtId="0" fontId="9" fillId="2" borderId="1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vertical="top"/>
    </xf>
    <xf numFmtId="0" fontId="18" fillId="2" borderId="1" xfId="0" applyFont="1" applyFill="1" applyBorder="1" applyAlignment="1" applyProtection="1">
      <alignment vertical="top"/>
    </xf>
    <xf numFmtId="0" fontId="18" fillId="2" borderId="1" xfId="0" applyFont="1" applyFill="1" applyBorder="1" applyProtection="1"/>
    <xf numFmtId="0" fontId="20" fillId="2" borderId="1" xfId="0" applyFont="1" applyFill="1" applyBorder="1" applyAlignment="1" applyProtection="1"/>
    <xf numFmtId="0" fontId="20" fillId="2" borderId="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center" vertical="top"/>
    </xf>
    <xf numFmtId="0" fontId="21" fillId="2" borderId="0" xfId="0" applyFont="1" applyFill="1" applyBorder="1" applyAlignment="1" applyProtection="1">
      <alignment horizontal="left" vertical="top"/>
    </xf>
    <xf numFmtId="0" fontId="10" fillId="2" borderId="0" xfId="0" applyNumberFormat="1" applyFont="1" applyFill="1" applyBorder="1" applyAlignment="1" applyProtection="1">
      <alignment horizontal="left" vertical="top"/>
    </xf>
    <xf numFmtId="49" fontId="1" fillId="2" borderId="0" xfId="0" applyNumberFormat="1" applyFont="1" applyFill="1" applyBorder="1" applyProtection="1"/>
    <xf numFmtId="0" fontId="16" fillId="2" borderId="0" xfId="0" applyNumberFormat="1" applyFont="1" applyFill="1" applyBorder="1" applyAlignment="1" applyProtection="1"/>
    <xf numFmtId="0" fontId="1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 textRotation="90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center" wrapText="1"/>
    </xf>
    <xf numFmtId="0" fontId="17" fillId="2" borderId="10" xfId="0" applyNumberFormat="1" applyFont="1" applyFill="1" applyBorder="1" applyAlignment="1" applyProtection="1">
      <alignment horizontal="center" vertical="center"/>
    </xf>
    <xf numFmtId="0" fontId="10" fillId="2" borderId="10" xfId="0" applyNumberFormat="1" applyFont="1" applyFill="1" applyBorder="1" applyAlignment="1" applyProtection="1">
      <alignment horizontal="center" vertical="center"/>
    </xf>
    <xf numFmtId="0" fontId="10" fillId="2" borderId="11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0" fillId="2" borderId="15" xfId="0" applyNumberFormat="1" applyFont="1" applyFill="1" applyBorder="1" applyAlignment="1" applyProtection="1">
      <alignment horizontal="center" vertical="center"/>
    </xf>
    <xf numFmtId="0" fontId="10" fillId="2" borderId="16" xfId="0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horizontal="left"/>
    </xf>
    <xf numFmtId="0" fontId="23" fillId="2" borderId="13" xfId="0" applyNumberFormat="1" applyFont="1" applyFill="1" applyBorder="1" applyAlignment="1" applyProtection="1">
      <alignment horizontal="left"/>
    </xf>
    <xf numFmtId="0" fontId="27" fillId="2" borderId="0" xfId="0" applyNumberFormat="1" applyFont="1" applyFill="1" applyBorder="1" applyAlignment="1" applyProtection="1">
      <alignment horizontal="left"/>
    </xf>
    <xf numFmtId="0" fontId="23" fillId="2" borderId="0" xfId="0" applyNumberFormat="1" applyFont="1" applyFill="1" applyBorder="1" applyAlignment="1" applyProtection="1">
      <alignment horizontal="left"/>
    </xf>
    <xf numFmtId="0" fontId="23" fillId="2" borderId="13" xfId="0" applyNumberFormat="1" applyFont="1" applyFill="1" applyBorder="1" applyAlignment="1" applyProtection="1">
      <alignment horizontal="center"/>
    </xf>
    <xf numFmtId="0" fontId="23" fillId="2" borderId="52" xfId="0" applyNumberFormat="1" applyFont="1" applyFill="1" applyBorder="1" applyAlignment="1" applyProtection="1">
      <alignment horizontal="left"/>
    </xf>
    <xf numFmtId="0" fontId="23" fillId="2" borderId="17" xfId="0" applyNumberFormat="1" applyFont="1" applyFill="1" applyBorder="1" applyAlignment="1" applyProtection="1">
      <alignment horizontal="left"/>
    </xf>
    <xf numFmtId="0" fontId="23" fillId="2" borderId="13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center"/>
    </xf>
    <xf numFmtId="0" fontId="23" fillId="2" borderId="0" xfId="0" applyNumberFormat="1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/>
    </xf>
    <xf numFmtId="0" fontId="26" fillId="2" borderId="27" xfId="0" applyFont="1" applyFill="1" applyBorder="1" applyAlignment="1" applyProtection="1">
      <alignment horizontal="center" vertical="center" textRotation="90" wrapText="1"/>
    </xf>
    <xf numFmtId="0" fontId="15" fillId="2" borderId="0" xfId="0" applyNumberFormat="1" applyFont="1" applyFill="1" applyBorder="1" applyAlignment="1" applyProtection="1">
      <alignment horizontal="left"/>
    </xf>
    <xf numFmtId="0" fontId="15" fillId="2" borderId="0" xfId="0" applyNumberFormat="1" applyFont="1" applyFill="1" applyBorder="1" applyAlignment="1" applyProtection="1">
      <alignment horizontal="left" vertical="justify"/>
    </xf>
    <xf numFmtId="49" fontId="15" fillId="2" borderId="0" xfId="0" applyNumberFormat="1" applyFont="1" applyFill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horizontal="center" vertical="justify"/>
    </xf>
    <xf numFmtId="49" fontId="15" fillId="2" borderId="0" xfId="0" applyNumberFormat="1" applyFont="1" applyFill="1" applyBorder="1" applyAlignment="1" applyProtection="1">
      <alignment horizontal="left" vertical="justify" wrapText="1"/>
    </xf>
    <xf numFmtId="0" fontId="13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Protection="1"/>
    <xf numFmtId="0" fontId="20" fillId="2" borderId="0" xfId="0" applyFont="1" applyFill="1" applyBorder="1" applyProtection="1"/>
    <xf numFmtId="0" fontId="9" fillId="2" borderId="0" xfId="0" applyFont="1" applyFill="1" applyBorder="1" applyProtection="1"/>
    <xf numFmtId="0" fontId="23" fillId="2" borderId="0" xfId="0" applyFont="1" applyFill="1" applyBorder="1" applyProtection="1"/>
    <xf numFmtId="0" fontId="37" fillId="2" borderId="0" xfId="0" applyFont="1" applyFill="1" applyBorder="1" applyProtection="1"/>
    <xf numFmtId="49" fontId="5" fillId="2" borderId="0" xfId="0" applyNumberFormat="1" applyFont="1" applyFill="1" applyBorder="1" applyAlignment="1" applyProtection="1">
      <alignment vertical="top"/>
    </xf>
    <xf numFmtId="0" fontId="22" fillId="2" borderId="0" xfId="0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4" fillId="2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Protection="1"/>
    <xf numFmtId="0" fontId="27" fillId="2" borderId="0" xfId="0" applyFont="1" applyFill="1" applyBorder="1" applyProtection="1"/>
    <xf numFmtId="0" fontId="22" fillId="2" borderId="0" xfId="0" applyNumberFormat="1" applyFont="1" applyFill="1" applyBorder="1" applyAlignment="1" applyProtection="1">
      <alignment horizontal="center" vertical="center"/>
    </xf>
    <xf numFmtId="0" fontId="31" fillId="2" borderId="0" xfId="0" applyFont="1" applyFill="1" applyBorder="1" applyProtection="1"/>
    <xf numFmtId="49" fontId="33" fillId="2" borderId="0" xfId="0" applyNumberFormat="1" applyFont="1" applyFill="1" applyBorder="1" applyAlignment="1" applyProtection="1">
      <alignment vertical="top"/>
    </xf>
    <xf numFmtId="49" fontId="32" fillId="2" borderId="0" xfId="0" applyNumberFormat="1" applyFont="1" applyFill="1" applyBorder="1" applyAlignment="1" applyProtection="1">
      <alignment horizontal="left" vertical="justify"/>
    </xf>
    <xf numFmtId="0" fontId="30" fillId="2" borderId="0" xfId="0" applyFont="1" applyFill="1" applyBorder="1" applyAlignment="1"/>
    <xf numFmtId="49" fontId="22" fillId="2" borderId="0" xfId="0" applyNumberFormat="1" applyFont="1" applyFill="1" applyBorder="1" applyAlignment="1" applyProtection="1">
      <alignment horizontal="left" vertical="top"/>
    </xf>
    <xf numFmtId="49" fontId="22" fillId="2" borderId="0" xfId="0" applyNumberFormat="1" applyFont="1" applyFill="1" applyBorder="1" applyAlignment="1" applyProtection="1">
      <alignment horizontal="center" vertical="justify" wrapText="1"/>
    </xf>
    <xf numFmtId="0" fontId="31" fillId="2" borderId="0" xfId="0" applyFont="1" applyFill="1" applyBorder="1" applyAlignment="1" applyProtection="1"/>
    <xf numFmtId="0" fontId="31" fillId="2" borderId="0" xfId="0" applyFont="1" applyFill="1" applyBorder="1" applyAlignment="1" applyProtection="1">
      <alignment horizontal="right"/>
    </xf>
    <xf numFmtId="0" fontId="41" fillId="2" borderId="0" xfId="0" applyFont="1" applyFill="1" applyBorder="1" applyProtection="1"/>
    <xf numFmtId="0" fontId="31" fillId="2" borderId="0" xfId="0" applyFont="1" applyFill="1" applyBorder="1" applyAlignment="1" applyProtection="1">
      <alignment vertical="justify"/>
    </xf>
    <xf numFmtId="0" fontId="0" fillId="2" borderId="0" xfId="0" applyFont="1" applyFill="1" applyBorder="1" applyAlignment="1" applyProtection="1"/>
    <xf numFmtId="49" fontId="24" fillId="2" borderId="0" xfId="0" applyNumberFormat="1" applyFont="1" applyFill="1" applyBorder="1" applyAlignment="1" applyProtection="1">
      <alignment horizontal="center" vertical="justify" wrapText="1"/>
    </xf>
    <xf numFmtId="0" fontId="24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right"/>
    </xf>
    <xf numFmtId="11" fontId="16" fillId="2" borderId="0" xfId="0" applyNumberFormat="1" applyFont="1" applyFill="1" applyBorder="1" applyAlignment="1" applyProtection="1">
      <alignment horizontal="left" vertical="justify" wrapText="1"/>
    </xf>
    <xf numFmtId="11" fontId="21" fillId="2" borderId="0" xfId="0" applyNumberFormat="1" applyFont="1" applyFill="1" applyBorder="1" applyAlignment="1" applyProtection="1">
      <alignment horizontal="center" wrapText="1"/>
    </xf>
    <xf numFmtId="0" fontId="24" fillId="2" borderId="0" xfId="0" applyNumberFormat="1" applyFont="1" applyFill="1" applyBorder="1" applyAlignment="1" applyProtection="1">
      <alignment horizontal="left" vertical="justify"/>
    </xf>
    <xf numFmtId="49" fontId="24" fillId="2" borderId="0" xfId="0" applyNumberFormat="1" applyFont="1" applyFill="1" applyBorder="1" applyAlignment="1" applyProtection="1">
      <alignment horizontal="center" vertical="justify"/>
    </xf>
    <xf numFmtId="49" fontId="25" fillId="2" borderId="0" xfId="0" applyNumberFormat="1" applyFont="1" applyFill="1" applyBorder="1" applyAlignment="1" applyProtection="1">
      <alignment horizontal="left" vertical="justify"/>
    </xf>
    <xf numFmtId="0" fontId="0" fillId="2" borderId="0" xfId="0" applyFont="1" applyFill="1" applyBorder="1" applyAlignment="1" applyProtection="1">
      <alignment vertical="justify"/>
    </xf>
    <xf numFmtId="0" fontId="16" fillId="2" borderId="0" xfId="0" applyFont="1" applyFill="1" applyBorder="1" applyAlignment="1" applyProtection="1">
      <alignment horizontal="right"/>
    </xf>
    <xf numFmtId="0" fontId="21" fillId="2" borderId="0" xfId="0" applyFont="1" applyFill="1" applyBorder="1" applyAlignment="1" applyProtection="1">
      <alignment vertical="justify"/>
    </xf>
    <xf numFmtId="0" fontId="15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horizontal="left" vertical="center"/>
    </xf>
    <xf numFmtId="11" fontId="1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0" fontId="25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/>
    <xf numFmtId="11" fontId="15" fillId="2" borderId="0" xfId="0" applyNumberFormat="1" applyFont="1" applyFill="1" applyBorder="1" applyAlignment="1" applyProtection="1">
      <alignment horizontal="left" vertical="justify" wrapText="1"/>
    </xf>
    <xf numFmtId="0" fontId="24" fillId="2" borderId="0" xfId="0" applyNumberFormat="1" applyFont="1" applyFill="1" applyBorder="1" applyAlignment="1" applyProtection="1">
      <alignment horizontal="center" vertical="justify" wrapText="1"/>
    </xf>
    <xf numFmtId="0" fontId="0" fillId="2" borderId="0" xfId="0" applyFont="1" applyFill="1" applyBorder="1" applyAlignment="1" applyProtection="1">
      <alignment horizontal="center" vertical="justify"/>
    </xf>
    <xf numFmtId="49" fontId="2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vertical="justify"/>
    </xf>
    <xf numFmtId="0" fontId="27" fillId="2" borderId="0" xfId="0" applyFont="1" applyFill="1" applyBorder="1" applyAlignment="1" applyProtection="1"/>
    <xf numFmtId="49" fontId="16" fillId="2" borderId="0" xfId="0" applyNumberFormat="1" applyFont="1" applyFill="1" applyBorder="1" applyAlignment="1" applyProtection="1">
      <alignment horizontal="left" vertical="justify"/>
    </xf>
    <xf numFmtId="49" fontId="24" fillId="2" borderId="0" xfId="0" applyNumberFormat="1" applyFont="1" applyFill="1" applyBorder="1" applyAlignment="1" applyProtection="1">
      <alignment horizontal="left" vertical="justify"/>
    </xf>
    <xf numFmtId="0" fontId="16" fillId="2" borderId="0" xfId="0" applyFont="1" applyFill="1" applyBorder="1"/>
    <xf numFmtId="0" fontId="24" fillId="2" borderId="0" xfId="0" applyNumberFormat="1" applyFont="1" applyFill="1" applyBorder="1" applyAlignment="1" applyProtection="1">
      <alignment horizontal="center" vertical="justify"/>
    </xf>
    <xf numFmtId="49" fontId="16" fillId="2" borderId="0" xfId="0" applyNumberFormat="1" applyFont="1" applyFill="1" applyBorder="1" applyAlignment="1" applyProtection="1">
      <alignment horizontal="center" vertical="justify" wrapText="1"/>
    </xf>
    <xf numFmtId="49" fontId="25" fillId="2" borderId="0" xfId="0" applyNumberFormat="1" applyFont="1" applyFill="1" applyBorder="1" applyAlignment="1" applyProtection="1">
      <alignment horizontal="right" vertical="justify"/>
    </xf>
    <xf numFmtId="0" fontId="24" fillId="2" borderId="0" xfId="0" applyFont="1" applyFill="1" applyBorder="1" applyAlignment="1" applyProtection="1">
      <alignment vertical="top"/>
    </xf>
    <xf numFmtId="0" fontId="0" fillId="2" borderId="0" xfId="0" applyFont="1" applyFill="1" applyAlignment="1" applyProtection="1"/>
    <xf numFmtId="0" fontId="2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49" fontId="28" fillId="2" borderId="0" xfId="0" applyNumberFormat="1" applyFont="1" applyFill="1" applyBorder="1" applyAlignment="1" applyProtection="1">
      <alignment horizontal="left" vertical="justify"/>
    </xf>
    <xf numFmtId="0" fontId="0" fillId="2" borderId="0" xfId="0" applyFont="1" applyFill="1" applyBorder="1" applyAlignment="1"/>
    <xf numFmtId="0" fontId="21" fillId="2" borderId="0" xfId="0" applyFont="1" applyFill="1" applyBorder="1" applyProtection="1"/>
    <xf numFmtId="49" fontId="27" fillId="2" borderId="0" xfId="0" applyNumberFormat="1" applyFont="1" applyFill="1" applyBorder="1" applyAlignment="1" applyProtection="1">
      <alignment horizontal="left" vertical="justify" wrapText="1"/>
    </xf>
    <xf numFmtId="0" fontId="27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Protection="1"/>
    <xf numFmtId="0" fontId="10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left"/>
    </xf>
    <xf numFmtId="49" fontId="31" fillId="2" borderId="0" xfId="0" applyNumberFormat="1" applyFont="1" applyFill="1" applyBorder="1" applyAlignment="1" applyProtection="1">
      <alignment horizontal="center" vertical="justify" wrapText="1"/>
    </xf>
    <xf numFmtId="0" fontId="41" fillId="2" borderId="0" xfId="0" applyFont="1" applyFill="1" applyBorder="1" applyAlignment="1" applyProtection="1"/>
    <xf numFmtId="0" fontId="43" fillId="2" borderId="1" xfId="0" applyNumberFormat="1" applyFont="1" applyFill="1" applyBorder="1" applyAlignment="1" applyProtection="1">
      <alignment vertical="top"/>
    </xf>
    <xf numFmtId="0" fontId="44" fillId="2" borderId="0" xfId="0" applyNumberFormat="1" applyFont="1" applyFill="1" applyBorder="1" applyAlignment="1" applyProtection="1">
      <alignment vertical="top"/>
    </xf>
    <xf numFmtId="0" fontId="9" fillId="2" borderId="12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22" fillId="2" borderId="23" xfId="0" applyFont="1" applyFill="1" applyBorder="1" applyAlignment="1" applyProtection="1">
      <alignment horizontal="center" vertical="center" wrapText="1"/>
    </xf>
    <xf numFmtId="0" fontId="22" fillId="2" borderId="25" xfId="0" applyFont="1" applyFill="1" applyBorder="1" applyAlignment="1" applyProtection="1">
      <alignment horizontal="center" vertical="center" wrapText="1"/>
    </xf>
    <xf numFmtId="0" fontId="22" fillId="2" borderId="24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center"/>
    </xf>
    <xf numFmtId="0" fontId="2" fillId="2" borderId="40" xfId="0" applyFont="1" applyFill="1" applyBorder="1" applyAlignment="1" applyProtection="1">
      <alignment horizontal="center"/>
    </xf>
    <xf numFmtId="0" fontId="5" fillId="2" borderId="23" xfId="0" applyNumberFormat="1" applyFont="1" applyFill="1" applyBorder="1" applyAlignment="1" applyProtection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/>
    </xf>
    <xf numFmtId="0" fontId="20" fillId="2" borderId="10" xfId="0" applyFont="1" applyFill="1" applyBorder="1" applyAlignment="1" applyProtection="1">
      <alignment horizontal="center"/>
    </xf>
    <xf numFmtId="0" fontId="20" fillId="2" borderId="11" xfId="0" applyFont="1" applyFill="1" applyBorder="1" applyAlignment="1" applyProtection="1">
      <alignment horizontal="center"/>
    </xf>
    <xf numFmtId="0" fontId="20" fillId="2" borderId="14" xfId="0" applyFont="1" applyFill="1" applyBorder="1" applyAlignment="1" applyProtection="1">
      <alignment horizontal="center"/>
    </xf>
    <xf numFmtId="0" fontId="20" fillId="2" borderId="15" xfId="0" applyFont="1" applyFill="1" applyBorder="1" applyAlignment="1" applyProtection="1">
      <alignment horizontal="center"/>
    </xf>
    <xf numFmtId="0" fontId="20" fillId="2" borderId="16" xfId="0" applyFont="1" applyFill="1" applyBorder="1" applyAlignment="1" applyProtection="1">
      <alignment horizontal="center"/>
    </xf>
    <xf numFmtId="0" fontId="20" fillId="2" borderId="58" xfId="0" applyFont="1" applyFill="1" applyBorder="1" applyAlignment="1" applyProtection="1">
      <alignment horizontal="center"/>
    </xf>
    <xf numFmtId="0" fontId="20" fillId="2" borderId="60" xfId="0" applyFont="1" applyFill="1" applyBorder="1" applyAlignment="1" applyProtection="1">
      <alignment horizontal="center"/>
    </xf>
    <xf numFmtId="0" fontId="20" fillId="2" borderId="59" xfId="0" applyFont="1" applyFill="1" applyBorder="1" applyAlignment="1" applyProtection="1">
      <alignment horizontal="center"/>
    </xf>
    <xf numFmtId="0" fontId="20" fillId="2" borderId="9" xfId="0" applyFont="1" applyFill="1" applyBorder="1" applyAlignment="1" applyProtection="1">
      <alignment horizontal="center"/>
    </xf>
    <xf numFmtId="0" fontId="20" fillId="2" borderId="13" xfId="0" applyFont="1" applyFill="1" applyBorder="1" applyAlignment="1" applyProtection="1">
      <alignment horizontal="center"/>
    </xf>
    <xf numFmtId="0" fontId="20" fillId="2" borderId="50" xfId="0" applyFont="1" applyFill="1" applyBorder="1" applyAlignment="1" applyProtection="1">
      <alignment horizont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5" xfId="0" applyFont="1" applyFill="1" applyBorder="1" applyAlignment="1" applyProtection="1">
      <alignment horizontal="center" vertical="center"/>
    </xf>
    <xf numFmtId="0" fontId="24" fillId="2" borderId="23" xfId="0" applyFont="1" applyFill="1" applyBorder="1" applyAlignment="1" applyProtection="1">
      <alignment horizontal="center" vertical="center"/>
    </xf>
    <xf numFmtId="0" fontId="24" fillId="2" borderId="24" xfId="0" applyFont="1" applyFill="1" applyBorder="1" applyAlignment="1" applyProtection="1">
      <alignment horizontal="center" vertical="center"/>
    </xf>
    <xf numFmtId="0" fontId="10" fillId="2" borderId="53" xfId="0" applyFont="1" applyFill="1" applyBorder="1" applyAlignment="1" applyProtection="1">
      <alignment horizontal="center" vertical="center"/>
    </xf>
    <xf numFmtId="0" fontId="45" fillId="2" borderId="23" xfId="0" applyFont="1" applyFill="1" applyBorder="1" applyAlignment="1" applyProtection="1">
      <alignment horizontal="center" vertical="center"/>
    </xf>
    <xf numFmtId="0" fontId="45" fillId="2" borderId="53" xfId="0" applyFont="1" applyFill="1" applyBorder="1" applyAlignment="1" applyProtection="1">
      <alignment horizontal="center" vertical="center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11" fillId="2" borderId="21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22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22" fillId="2" borderId="18" xfId="0" applyFont="1" applyFill="1" applyBorder="1" applyAlignment="1" applyProtection="1">
      <alignment horizontal="center" vertical="center" wrapText="1"/>
    </xf>
    <xf numFmtId="0" fontId="22" fillId="2" borderId="20" xfId="0" applyFont="1" applyFill="1" applyBorder="1" applyAlignment="1" applyProtection="1">
      <alignment horizontal="center" vertical="center" wrapText="1"/>
    </xf>
    <xf numFmtId="0" fontId="25" fillId="2" borderId="23" xfId="0" applyNumberFormat="1" applyFont="1" applyFill="1" applyBorder="1" applyAlignment="1" applyProtection="1">
      <alignment horizontal="center" vertical="center"/>
    </xf>
    <xf numFmtId="0" fontId="25" fillId="2" borderId="24" xfId="0" applyNumberFormat="1" applyFont="1" applyFill="1" applyBorder="1" applyAlignment="1" applyProtection="1">
      <alignment horizontal="center"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23" fillId="2" borderId="18" xfId="0" applyFont="1" applyFill="1" applyBorder="1" applyAlignment="1" applyProtection="1">
      <alignment horizontal="left" vertical="center" wrapText="1" shrinkToFit="1"/>
    </xf>
    <xf numFmtId="0" fontId="23" fillId="2" borderId="20" xfId="0" applyFont="1" applyFill="1" applyBorder="1" applyAlignment="1" applyProtection="1">
      <alignment horizontal="left" vertical="center" wrapText="1" shrinkToFit="1"/>
    </xf>
    <xf numFmtId="0" fontId="23" fillId="2" borderId="19" xfId="0" applyFont="1" applyFill="1" applyBorder="1" applyAlignment="1" applyProtection="1">
      <alignment horizontal="left" vertical="center" wrapText="1" shrinkToFit="1"/>
    </xf>
    <xf numFmtId="0" fontId="20" fillId="2" borderId="20" xfId="0" applyNumberFormat="1" applyFont="1" applyFill="1" applyBorder="1" applyAlignment="1" applyProtection="1">
      <alignment horizontal="center" vertical="center"/>
    </xf>
    <xf numFmtId="0" fontId="20" fillId="2" borderId="54" xfId="0" applyNumberFormat="1" applyFont="1" applyFill="1" applyBorder="1" applyAlignment="1" applyProtection="1">
      <alignment horizontal="center" vertical="center"/>
    </xf>
    <xf numFmtId="0" fontId="20" fillId="2" borderId="55" xfId="0" applyNumberFormat="1" applyFont="1" applyFill="1" applyBorder="1" applyAlignment="1" applyProtection="1">
      <alignment horizontal="center" vertical="center"/>
    </xf>
    <xf numFmtId="0" fontId="12" fillId="2" borderId="55" xfId="0" applyNumberFormat="1" applyFont="1" applyFill="1" applyBorder="1" applyAlignment="1" applyProtection="1">
      <alignment horizontal="center" vertical="center"/>
    </xf>
    <xf numFmtId="0" fontId="12" fillId="2" borderId="54" xfId="0" applyNumberFormat="1" applyFont="1" applyFill="1" applyBorder="1" applyAlignment="1" applyProtection="1">
      <alignment horizontal="center" vertical="center"/>
    </xf>
    <xf numFmtId="0" fontId="25" fillId="2" borderId="23" xfId="0" applyFont="1" applyFill="1" applyBorder="1" applyAlignment="1" applyProtection="1">
      <alignment horizontal="center" vertical="center"/>
    </xf>
    <xf numFmtId="0" fontId="25" fillId="2" borderId="25" xfId="0" applyFont="1" applyFill="1" applyBorder="1" applyAlignment="1" applyProtection="1">
      <alignment horizontal="center" vertical="center"/>
    </xf>
    <xf numFmtId="0" fontId="25" fillId="2" borderId="24" xfId="0" applyFont="1" applyFill="1" applyBorder="1" applyAlignment="1" applyProtection="1">
      <alignment horizontal="center" vertical="center"/>
    </xf>
    <xf numFmtId="0" fontId="25" fillId="2" borderId="23" xfId="0" applyFont="1" applyFill="1" applyBorder="1" applyAlignment="1" applyProtection="1">
      <alignment horizontal="center" vertical="center" wrapText="1"/>
    </xf>
    <xf numFmtId="0" fontId="25" fillId="2" borderId="25" xfId="0" applyFont="1" applyFill="1" applyBorder="1" applyAlignment="1" applyProtection="1">
      <alignment horizontal="center" vertical="center" wrapText="1"/>
    </xf>
    <xf numFmtId="0" fontId="25" fillId="2" borderId="24" xfId="0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/>
    </xf>
    <xf numFmtId="0" fontId="20" fillId="2" borderId="10" xfId="0" applyNumberFormat="1" applyFont="1" applyFill="1" applyBorder="1" applyAlignment="1" applyProtection="1">
      <alignment horizontal="center" vertical="center"/>
    </xf>
    <xf numFmtId="0" fontId="20" fillId="2" borderId="43" xfId="0" applyNumberFormat="1" applyFont="1" applyFill="1" applyBorder="1" applyAlignment="1" applyProtection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/>
    </xf>
    <xf numFmtId="0" fontId="5" fillId="2" borderId="25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alignment horizontal="center"/>
    </xf>
    <xf numFmtId="0" fontId="20" fillId="2" borderId="56" xfId="0" applyFont="1" applyFill="1" applyBorder="1" applyAlignment="1" applyProtection="1">
      <alignment horizont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textRotation="90"/>
    </xf>
    <xf numFmtId="0" fontId="11" fillId="2" borderId="19" xfId="0" applyFont="1" applyFill="1" applyBorder="1" applyAlignment="1" applyProtection="1">
      <alignment horizontal="center" vertical="center" textRotation="90"/>
    </xf>
    <xf numFmtId="0" fontId="11" fillId="2" borderId="26" xfId="0" applyFont="1" applyFill="1" applyBorder="1" applyAlignment="1" applyProtection="1">
      <alignment horizontal="center" vertical="center" textRotation="90"/>
    </xf>
    <xf numFmtId="0" fontId="11" fillId="2" borderId="3" xfId="0" applyFont="1" applyFill="1" applyBorder="1" applyAlignment="1" applyProtection="1">
      <alignment horizontal="center" vertical="center" textRotation="90"/>
    </xf>
    <xf numFmtId="0" fontId="11" fillId="2" borderId="21" xfId="0" applyFont="1" applyFill="1" applyBorder="1" applyAlignment="1" applyProtection="1">
      <alignment horizontal="center" vertical="center" textRotation="90"/>
    </xf>
    <xf numFmtId="0" fontId="11" fillId="2" borderId="22" xfId="0" applyFont="1" applyFill="1" applyBorder="1" applyAlignment="1" applyProtection="1">
      <alignment horizontal="center" vertical="center" textRotation="90"/>
    </xf>
    <xf numFmtId="0" fontId="11" fillId="2" borderId="18" xfId="0" applyFont="1" applyFill="1" applyBorder="1" applyAlignment="1" applyProtection="1">
      <alignment horizontal="center" vertical="center" textRotation="90" wrapText="1"/>
    </xf>
    <xf numFmtId="0" fontId="11" fillId="2" borderId="19" xfId="0" applyFont="1" applyFill="1" applyBorder="1" applyAlignment="1" applyProtection="1">
      <alignment horizontal="center" vertical="center" textRotation="90" wrapText="1"/>
    </xf>
    <xf numFmtId="0" fontId="11" fillId="2" borderId="26" xfId="0" applyFont="1" applyFill="1" applyBorder="1" applyAlignment="1" applyProtection="1">
      <alignment horizontal="center" vertical="center" textRotation="90" wrapText="1"/>
    </xf>
    <xf numFmtId="0" fontId="11" fillId="2" borderId="3" xfId="0" applyFont="1" applyFill="1" applyBorder="1" applyAlignment="1" applyProtection="1">
      <alignment horizontal="center" vertical="center" textRotation="90" wrapText="1"/>
    </xf>
    <xf numFmtId="0" fontId="11" fillId="2" borderId="21" xfId="0" applyFont="1" applyFill="1" applyBorder="1" applyAlignment="1" applyProtection="1">
      <alignment horizontal="center" vertical="center" textRotation="90" wrapText="1"/>
    </xf>
    <xf numFmtId="0" fontId="11" fillId="2" borderId="22" xfId="0" applyFont="1" applyFill="1" applyBorder="1" applyAlignment="1" applyProtection="1">
      <alignment horizontal="center" vertical="center" textRotation="90" wrapText="1"/>
    </xf>
    <xf numFmtId="49" fontId="11" fillId="2" borderId="18" xfId="0" applyNumberFormat="1" applyFont="1" applyFill="1" applyBorder="1" applyAlignment="1" applyProtection="1">
      <alignment horizontal="center" vertical="center" textRotation="90" wrapText="1"/>
    </xf>
    <xf numFmtId="49" fontId="11" fillId="2" borderId="19" xfId="0" applyNumberFormat="1" applyFont="1" applyFill="1" applyBorder="1" applyAlignment="1" applyProtection="1">
      <alignment horizontal="center" vertical="center" textRotation="90" wrapText="1"/>
    </xf>
    <xf numFmtId="49" fontId="11" fillId="2" borderId="26" xfId="0" applyNumberFormat="1" applyFont="1" applyFill="1" applyBorder="1" applyAlignment="1" applyProtection="1">
      <alignment horizontal="center" vertical="center" textRotation="90" wrapText="1"/>
    </xf>
    <xf numFmtId="49" fontId="11" fillId="2" borderId="3" xfId="0" applyNumberFormat="1" applyFont="1" applyFill="1" applyBorder="1" applyAlignment="1" applyProtection="1">
      <alignment horizontal="center" vertical="center" textRotation="90" wrapText="1"/>
    </xf>
    <xf numFmtId="49" fontId="11" fillId="2" borderId="21" xfId="0" applyNumberFormat="1" applyFont="1" applyFill="1" applyBorder="1" applyAlignment="1" applyProtection="1">
      <alignment horizontal="center" vertical="center" textRotation="90" wrapText="1"/>
    </xf>
    <xf numFmtId="49" fontId="11" fillId="2" borderId="22" xfId="0" applyNumberFormat="1" applyFont="1" applyFill="1" applyBorder="1" applyAlignment="1" applyProtection="1">
      <alignment horizontal="center" vertical="center" textRotation="90" wrapText="1"/>
    </xf>
    <xf numFmtId="0" fontId="2" fillId="2" borderId="18" xfId="0" applyNumberFormat="1" applyFont="1" applyFill="1" applyBorder="1" applyAlignment="1" applyProtection="1">
      <alignment horizontal="center" vertical="center" textRotation="90" wrapText="1"/>
    </xf>
    <xf numFmtId="0" fontId="2" fillId="2" borderId="19" xfId="0" applyNumberFormat="1" applyFont="1" applyFill="1" applyBorder="1" applyAlignment="1" applyProtection="1">
      <alignment horizontal="center" vertical="center" textRotation="90" wrapText="1"/>
    </xf>
    <xf numFmtId="0" fontId="2" fillId="2" borderId="26" xfId="0" applyNumberFormat="1" applyFont="1" applyFill="1" applyBorder="1" applyAlignment="1" applyProtection="1">
      <alignment horizontal="center" vertical="center" textRotation="90" wrapText="1"/>
    </xf>
    <xf numFmtId="0" fontId="2" fillId="2" borderId="3" xfId="0" applyNumberFormat="1" applyFont="1" applyFill="1" applyBorder="1" applyAlignment="1" applyProtection="1">
      <alignment horizontal="center" vertical="center" textRotation="90" wrapText="1"/>
    </xf>
    <xf numFmtId="0" fontId="2" fillId="2" borderId="21" xfId="0" applyNumberFormat="1" applyFont="1" applyFill="1" applyBorder="1" applyAlignment="1" applyProtection="1">
      <alignment horizontal="center" vertical="center" textRotation="90" wrapText="1"/>
    </xf>
    <xf numFmtId="0" fontId="2" fillId="2" borderId="22" xfId="0" applyNumberFormat="1" applyFont="1" applyFill="1" applyBorder="1" applyAlignment="1" applyProtection="1">
      <alignment horizontal="center" vertical="center" textRotation="90" wrapText="1"/>
    </xf>
    <xf numFmtId="0" fontId="25" fillId="2" borderId="18" xfId="0" applyFont="1" applyFill="1" applyBorder="1" applyAlignment="1" applyProtection="1">
      <alignment horizontal="center" vertical="center" textRotation="90" wrapText="1"/>
    </xf>
    <xf numFmtId="0" fontId="25" fillId="2" borderId="19" xfId="0" applyFont="1" applyFill="1" applyBorder="1" applyAlignment="1" applyProtection="1">
      <alignment horizontal="center" vertical="center" textRotation="90" wrapText="1"/>
    </xf>
    <xf numFmtId="0" fontId="25" fillId="2" borderId="26" xfId="0" applyFont="1" applyFill="1" applyBorder="1" applyAlignment="1" applyProtection="1">
      <alignment horizontal="center" vertical="center" textRotation="90" wrapText="1"/>
    </xf>
    <xf numFmtId="0" fontId="25" fillId="2" borderId="3" xfId="0" applyFont="1" applyFill="1" applyBorder="1" applyAlignment="1" applyProtection="1">
      <alignment horizontal="center" vertical="center" textRotation="90" wrapText="1"/>
    </xf>
    <xf numFmtId="0" fontId="25" fillId="2" borderId="21" xfId="0" applyFont="1" applyFill="1" applyBorder="1" applyAlignment="1" applyProtection="1">
      <alignment horizontal="center" vertical="center" textRotation="90" wrapText="1"/>
    </xf>
    <xf numFmtId="0" fontId="25" fillId="2" borderId="22" xfId="0" applyFont="1" applyFill="1" applyBorder="1" applyAlignment="1" applyProtection="1">
      <alignment horizontal="center" vertical="center" textRotation="90" wrapText="1"/>
    </xf>
    <xf numFmtId="49" fontId="11" fillId="2" borderId="23" xfId="0" applyNumberFormat="1" applyFont="1" applyFill="1" applyBorder="1" applyAlignment="1" applyProtection="1">
      <alignment horizontal="center" vertical="center" wrapText="1"/>
    </xf>
    <xf numFmtId="49" fontId="11" fillId="2" borderId="25" xfId="0" applyNumberFormat="1" applyFont="1" applyFill="1" applyBorder="1" applyAlignment="1" applyProtection="1">
      <alignment horizontal="center" vertical="center" wrapText="1"/>
    </xf>
    <xf numFmtId="49" fontId="11" fillId="2" borderId="24" xfId="0" applyNumberFormat="1" applyFont="1" applyFill="1" applyBorder="1" applyAlignment="1" applyProtection="1">
      <alignment horizontal="center" vertical="center" wrapText="1"/>
    </xf>
    <xf numFmtId="0" fontId="20" fillId="2" borderId="18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top"/>
    </xf>
    <xf numFmtId="0" fontId="12" fillId="2" borderId="0" xfId="0" applyFont="1" applyFill="1" applyBorder="1" applyAlignment="1" applyProtection="1">
      <alignment horizontal="center" vertical="top"/>
    </xf>
    <xf numFmtId="0" fontId="35" fillId="2" borderId="1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 textRotation="90"/>
    </xf>
    <xf numFmtId="0" fontId="19" fillId="2" borderId="9" xfId="0" applyFont="1" applyFill="1" applyBorder="1" applyAlignment="1" applyProtection="1">
      <alignment horizontal="center" vertical="center" textRotation="90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center" vertical="center"/>
    </xf>
    <xf numFmtId="0" fontId="13" fillId="2" borderId="6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/>
    </xf>
    <xf numFmtId="49" fontId="13" fillId="2" borderId="6" xfId="0" applyNumberFormat="1" applyFont="1" applyFill="1" applyBorder="1" applyAlignment="1" applyProtection="1">
      <alignment horizontal="center" vertical="center"/>
    </xf>
    <xf numFmtId="49" fontId="13" fillId="2" borderId="7" xfId="0" applyNumberFormat="1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40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2" fillId="2" borderId="43" xfId="0" applyNumberFormat="1" applyFont="1" applyFill="1" applyBorder="1" applyAlignment="1" applyProtection="1">
      <alignment horizontal="center" vertical="center"/>
    </xf>
    <xf numFmtId="0" fontId="2" fillId="2" borderId="42" xfId="0" applyNumberFormat="1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2" borderId="44" xfId="0" applyNumberFormat="1" applyFont="1" applyFill="1" applyBorder="1" applyAlignment="1" applyProtection="1">
      <alignment horizontal="center" vertical="center"/>
    </xf>
    <xf numFmtId="0" fontId="2" fillId="2" borderId="45" xfId="0" applyNumberFormat="1" applyFont="1" applyFill="1" applyBorder="1" applyAlignment="1" applyProtection="1">
      <alignment horizontal="center" vertical="center"/>
    </xf>
    <xf numFmtId="0" fontId="2" fillId="2" borderId="30" xfId="0" applyNumberFormat="1" applyFont="1" applyFill="1" applyBorder="1" applyAlignment="1" applyProtection="1">
      <alignment horizontal="center" vertical="center"/>
    </xf>
    <xf numFmtId="0" fontId="2" fillId="2" borderId="21" xfId="0" applyNumberFormat="1" applyFont="1" applyFill="1" applyBorder="1" applyAlignment="1" applyProtection="1">
      <alignment horizontal="center" vertical="center"/>
    </xf>
    <xf numFmtId="0" fontId="2" fillId="2" borderId="46" xfId="0" applyNumberFormat="1" applyFont="1" applyFill="1" applyBorder="1" applyAlignment="1" applyProtection="1">
      <alignment horizontal="center" vertical="center"/>
    </xf>
    <xf numFmtId="49" fontId="2" fillId="2" borderId="29" xfId="0" applyNumberFormat="1" applyFont="1" applyFill="1" applyBorder="1" applyAlignment="1" applyProtection="1">
      <alignment horizontal="center" vertical="center"/>
    </xf>
    <xf numFmtId="49" fontId="2" fillId="2" borderId="45" xfId="0" applyNumberFormat="1" applyFont="1" applyFill="1" applyBorder="1" applyAlignment="1" applyProtection="1">
      <alignment horizontal="center" vertical="center"/>
    </xf>
    <xf numFmtId="49" fontId="2" fillId="2" borderId="30" xfId="0" applyNumberFormat="1" applyFont="1" applyFill="1" applyBorder="1" applyAlignment="1" applyProtection="1">
      <alignment horizontal="center" vertical="center"/>
    </xf>
    <xf numFmtId="49" fontId="2" fillId="2" borderId="47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46" xfId="0" applyNumberFormat="1" applyFont="1" applyFill="1" applyBorder="1" applyAlignment="1" applyProtection="1">
      <alignment horizontal="center" vertical="center"/>
    </xf>
    <xf numFmtId="0" fontId="15" fillId="2" borderId="28" xfId="0" applyFont="1" applyFill="1" applyBorder="1" applyAlignment="1" applyProtection="1">
      <alignment horizontal="center" vertical="center"/>
    </xf>
    <xf numFmtId="0" fontId="15" fillId="2" borderId="40" xfId="0" applyFont="1" applyFill="1" applyBorder="1" applyAlignment="1" applyProtection="1">
      <alignment horizontal="center" vertical="center"/>
    </xf>
    <xf numFmtId="49" fontId="25" fillId="2" borderId="27" xfId="0" applyNumberFormat="1" applyFont="1" applyFill="1" applyBorder="1" applyAlignment="1" applyProtection="1">
      <alignment horizontal="center" vertical="center" wrapText="1"/>
    </xf>
    <xf numFmtId="49" fontId="25" fillId="2" borderId="28" xfId="0" applyNumberFormat="1" applyFont="1" applyFill="1" applyBorder="1" applyAlignment="1" applyProtection="1">
      <alignment horizontal="center" vertical="center" wrapText="1"/>
    </xf>
    <xf numFmtId="0" fontId="25" fillId="2" borderId="28" xfId="0" applyFont="1" applyFill="1" applyBorder="1" applyAlignment="1" applyProtection="1">
      <alignment horizontal="center" vertical="center" wrapText="1"/>
    </xf>
    <xf numFmtId="0" fontId="25" fillId="2" borderId="40" xfId="0" applyFont="1" applyFill="1" applyBorder="1" applyAlignment="1" applyProtection="1">
      <alignment horizontal="center" vertical="center" wrapText="1"/>
    </xf>
    <xf numFmtId="0" fontId="25" fillId="2" borderId="27" xfId="0" applyFont="1" applyFill="1" applyBorder="1" applyAlignment="1" applyProtection="1">
      <alignment horizontal="center" vertical="center"/>
    </xf>
    <xf numFmtId="0" fontId="25" fillId="2" borderId="28" xfId="0" applyFont="1" applyFill="1" applyBorder="1" applyAlignment="1" applyProtection="1">
      <alignment horizontal="center" vertical="center"/>
    </xf>
    <xf numFmtId="0" fontId="26" fillId="2" borderId="28" xfId="0" applyFont="1" applyFill="1" applyBorder="1" applyAlignment="1" applyProtection="1">
      <alignment horizontal="center" vertical="center" wrapText="1"/>
    </xf>
    <xf numFmtId="49" fontId="26" fillId="2" borderId="28" xfId="0" applyNumberFormat="1" applyFont="1" applyFill="1" applyBorder="1" applyAlignment="1" applyProtection="1">
      <alignment horizontal="center" vertical="center" wrapText="1"/>
    </xf>
    <xf numFmtId="49" fontId="2" fillId="2" borderId="44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vertical="center"/>
    </xf>
    <xf numFmtId="49" fontId="2" fillId="2" borderId="29" xfId="0" applyNumberFormat="1" applyFont="1" applyFill="1" applyBorder="1" applyAlignment="1" applyProtection="1">
      <alignment horizontal="center" vertical="center" wrapText="1"/>
    </xf>
    <xf numFmtId="49" fontId="2" fillId="2" borderId="45" xfId="0" applyNumberFormat="1" applyFont="1" applyFill="1" applyBorder="1" applyAlignment="1" applyProtection="1">
      <alignment horizontal="center" vertical="center" wrapText="1"/>
    </xf>
    <xf numFmtId="49" fontId="2" fillId="2" borderId="30" xfId="0" applyNumberFormat="1" applyFont="1" applyFill="1" applyBorder="1" applyAlignment="1" applyProtection="1">
      <alignment horizontal="center" vertical="center" wrapText="1"/>
    </xf>
    <xf numFmtId="49" fontId="2" fillId="2" borderId="47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46" xfId="0" applyNumberFormat="1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61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61" xfId="0" applyNumberFormat="1" applyFont="1" applyFill="1" applyBorder="1" applyAlignment="1" applyProtection="1">
      <alignment horizontal="center" vertical="center"/>
    </xf>
    <xf numFmtId="0" fontId="2" fillId="2" borderId="41" xfId="0" applyNumberFormat="1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49" fontId="2" fillId="2" borderId="48" xfId="0" applyNumberFormat="1" applyFont="1" applyFill="1" applyBorder="1" applyAlignment="1" applyProtection="1">
      <alignment horizontal="center" vertical="center"/>
    </xf>
    <xf numFmtId="49" fontId="2" fillId="2" borderId="22" xfId="0" applyNumberFormat="1" applyFont="1" applyFill="1" applyBorder="1" applyAlignment="1" applyProtection="1">
      <alignment horizontal="center" vertical="center"/>
    </xf>
    <xf numFmtId="0" fontId="36" fillId="2" borderId="23" xfId="0" applyFont="1" applyFill="1" applyBorder="1" applyAlignment="1" applyProtection="1">
      <alignment horizontal="center" vertical="center" wrapText="1"/>
    </xf>
    <xf numFmtId="0" fontId="36" fillId="2" borderId="25" xfId="0" applyFont="1" applyFill="1" applyBorder="1" applyAlignment="1" applyProtection="1">
      <alignment horizontal="center" vertical="center" wrapText="1"/>
    </xf>
    <xf numFmtId="0" fontId="36" fillId="2" borderId="24" xfId="0" applyFont="1" applyFill="1" applyBorder="1" applyAlignment="1" applyProtection="1">
      <alignment horizontal="center" vertical="center" wrapText="1"/>
    </xf>
    <xf numFmtId="0" fontId="11" fillId="2" borderId="23" xfId="0" applyNumberFormat="1" applyFont="1" applyFill="1" applyBorder="1" applyAlignment="1" applyProtection="1">
      <alignment horizontal="center" vertical="center" wrapText="1"/>
    </xf>
    <xf numFmtId="0" fontId="11" fillId="2" borderId="25" xfId="0" applyNumberFormat="1" applyFont="1" applyFill="1" applyBorder="1" applyAlignment="1" applyProtection="1">
      <alignment horizontal="center" vertical="center" wrapText="1"/>
    </xf>
    <xf numFmtId="0" fontId="11" fillId="2" borderId="24" xfId="0" applyNumberFormat="1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textRotation="90" wrapText="1"/>
    </xf>
    <xf numFmtId="0" fontId="9" fillId="2" borderId="20" xfId="0" applyFont="1" applyFill="1" applyBorder="1" applyAlignment="1" applyProtection="1">
      <alignment horizontal="center" vertical="center" textRotation="90" wrapText="1"/>
    </xf>
    <xf numFmtId="0" fontId="9" fillId="2" borderId="19" xfId="0" applyFont="1" applyFill="1" applyBorder="1" applyAlignment="1" applyProtection="1">
      <alignment horizontal="center" vertical="center" textRotation="90" wrapText="1"/>
    </xf>
    <xf numFmtId="0" fontId="9" fillId="2" borderId="26" xfId="0" applyFont="1" applyFill="1" applyBorder="1" applyAlignment="1" applyProtection="1">
      <alignment horizontal="center" vertical="center" textRotation="90" wrapText="1"/>
    </xf>
    <xf numFmtId="0" fontId="9" fillId="2" borderId="0" xfId="0" applyFont="1" applyFill="1" applyBorder="1" applyAlignment="1" applyProtection="1">
      <alignment horizontal="center" vertical="center" textRotation="90" wrapText="1"/>
    </xf>
    <xf numFmtId="0" fontId="9" fillId="2" borderId="3" xfId="0" applyFont="1" applyFill="1" applyBorder="1" applyAlignment="1" applyProtection="1">
      <alignment horizontal="center" vertical="center" textRotation="90" wrapText="1"/>
    </xf>
    <xf numFmtId="0" fontId="9" fillId="2" borderId="21" xfId="0" applyFont="1" applyFill="1" applyBorder="1" applyAlignment="1" applyProtection="1">
      <alignment horizontal="center" vertical="center" textRotation="90" wrapText="1"/>
    </xf>
    <xf numFmtId="0" fontId="9" fillId="2" borderId="2" xfId="0" applyFont="1" applyFill="1" applyBorder="1" applyAlignment="1" applyProtection="1">
      <alignment horizontal="center" vertical="center" textRotation="90" wrapText="1"/>
    </xf>
    <xf numFmtId="0" fontId="9" fillId="2" borderId="22" xfId="0" applyFont="1" applyFill="1" applyBorder="1" applyAlignment="1" applyProtection="1">
      <alignment horizontal="center" vertical="center" textRotation="90" wrapText="1"/>
    </xf>
    <xf numFmtId="0" fontId="20" fillId="2" borderId="57" xfId="0" applyFont="1" applyFill="1" applyBorder="1" applyAlignment="1" applyProtection="1">
      <alignment horizontal="center"/>
    </xf>
    <xf numFmtId="0" fontId="20" fillId="2" borderId="18" xfId="0" applyFont="1" applyFill="1" applyBorder="1" applyAlignment="1">
      <alignment horizontal="center" vertical="center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left" vertical="center" wrapText="1" shrinkToFit="1"/>
    </xf>
    <xf numFmtId="0" fontId="23" fillId="2" borderId="10" xfId="0" applyFont="1" applyFill="1" applyBorder="1" applyAlignment="1" applyProtection="1">
      <alignment horizontal="left" vertical="center" wrapText="1" shrinkToFit="1"/>
    </xf>
    <xf numFmtId="0" fontId="23" fillId="2" borderId="11" xfId="0" applyFont="1" applyFill="1" applyBorder="1" applyAlignment="1" applyProtection="1">
      <alignment horizontal="left" vertical="center" wrapText="1" shrinkToFit="1"/>
    </xf>
    <xf numFmtId="0" fontId="20" fillId="2" borderId="42" xfId="0" applyNumberFormat="1" applyFont="1" applyFill="1" applyBorder="1" applyAlignment="1" applyProtection="1">
      <alignment horizontal="center" vertical="center"/>
    </xf>
    <xf numFmtId="0" fontId="12" fillId="2" borderId="10" xfId="0" applyNumberFormat="1" applyFont="1" applyFill="1" applyBorder="1" applyAlignment="1" applyProtection="1">
      <alignment horizontal="center" vertical="center"/>
    </xf>
    <xf numFmtId="0" fontId="9" fillId="2" borderId="55" xfId="0" applyNumberFormat="1" applyFont="1" applyFill="1" applyBorder="1" applyAlignment="1" applyProtection="1">
      <alignment horizontal="center" vertical="center"/>
    </xf>
    <xf numFmtId="0" fontId="9" fillId="2" borderId="54" xfId="0" applyNumberFormat="1" applyFont="1" applyFill="1" applyBorder="1" applyAlignment="1" applyProtection="1">
      <alignment horizontal="center" vertical="center"/>
    </xf>
    <xf numFmtId="0" fontId="20" fillId="2" borderId="19" xfId="0" applyNumberFormat="1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 applyProtection="1">
      <alignment horizontal="center" vertical="center"/>
    </xf>
    <xf numFmtId="0" fontId="20" fillId="2" borderId="11" xfId="0" applyNumberFormat="1" applyFont="1" applyFill="1" applyBorder="1" applyAlignment="1" applyProtection="1">
      <alignment horizontal="center" vertical="center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23" fillId="2" borderId="21" xfId="0" applyFont="1" applyFill="1" applyBorder="1" applyAlignment="1" applyProtection="1">
      <alignment horizontal="left" vertical="center" wrapText="1" shrinkToFit="1"/>
    </xf>
    <xf numFmtId="0" fontId="23" fillId="2" borderId="2" xfId="0" applyFont="1" applyFill="1" applyBorder="1" applyAlignment="1" applyProtection="1">
      <alignment horizontal="left" vertical="center" wrapText="1" shrinkToFit="1"/>
    </xf>
    <xf numFmtId="0" fontId="23" fillId="2" borderId="22" xfId="0" applyFont="1" applyFill="1" applyBorder="1" applyAlignment="1" applyProtection="1">
      <alignment horizontal="left" vertical="center" wrapText="1" shrinkToFit="1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20" fillId="2" borderId="51" xfId="0" applyNumberFormat="1" applyFont="1" applyFill="1" applyBorder="1" applyAlignment="1" applyProtection="1">
      <alignment horizontal="center" vertical="center"/>
    </xf>
    <xf numFmtId="0" fontId="20" fillId="2" borderId="49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0" fillId="2" borderId="58" xfId="0" applyFont="1" applyFill="1" applyBorder="1" applyAlignment="1">
      <alignment horizontal="center" vertical="center"/>
    </xf>
    <xf numFmtId="0" fontId="20" fillId="2" borderId="59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58" xfId="0" applyNumberFormat="1" applyFont="1" applyFill="1" applyBorder="1" applyAlignment="1" applyProtection="1">
      <alignment horizontal="center" vertical="center"/>
    </xf>
    <xf numFmtId="0" fontId="20" fillId="2" borderId="59" xfId="0" applyNumberFormat="1" applyFont="1" applyFill="1" applyBorder="1" applyAlignment="1" applyProtection="1">
      <alignment horizontal="center" vertical="center"/>
    </xf>
    <xf numFmtId="0" fontId="20" fillId="2" borderId="49" xfId="0" applyNumberFormat="1" applyFont="1" applyFill="1" applyBorder="1" applyAlignment="1" applyProtection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center" vertical="center"/>
    </xf>
    <xf numFmtId="0" fontId="10" fillId="2" borderId="23" xfId="0" applyFont="1" applyFill="1" applyBorder="1" applyAlignment="1" applyProtection="1">
      <alignment horizontal="right" vertical="center"/>
    </xf>
    <xf numFmtId="0" fontId="10" fillId="2" borderId="25" xfId="0" applyFont="1" applyFill="1" applyBorder="1" applyAlignment="1" applyProtection="1">
      <alignment horizontal="right" vertical="center"/>
    </xf>
    <xf numFmtId="0" fontId="10" fillId="2" borderId="24" xfId="0" applyFont="1" applyFill="1" applyBorder="1" applyAlignment="1" applyProtection="1">
      <alignment horizontal="right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32" xfId="0" applyFont="1" applyFill="1" applyBorder="1" applyAlignment="1" applyProtection="1">
      <alignment horizontal="center" vertical="center"/>
    </xf>
    <xf numFmtId="0" fontId="20" fillId="2" borderId="33" xfId="0" applyFont="1" applyFill="1" applyBorder="1" applyAlignment="1" applyProtection="1">
      <alignment horizontal="center" vertical="center"/>
    </xf>
    <xf numFmtId="0" fontId="20" fillId="2" borderId="34" xfId="0" applyFont="1" applyFill="1" applyBorder="1" applyAlignment="1" applyProtection="1">
      <alignment horizontal="center" vertical="center"/>
    </xf>
    <xf numFmtId="0" fontId="23" fillId="2" borderId="32" xfId="0" applyFont="1" applyFill="1" applyBorder="1" applyAlignment="1" applyProtection="1">
      <alignment horizontal="left" vertical="center" wrapText="1" shrinkToFit="1"/>
    </xf>
    <xf numFmtId="0" fontId="23" fillId="2" borderId="33" xfId="0" applyFont="1" applyFill="1" applyBorder="1" applyAlignment="1" applyProtection="1">
      <alignment horizontal="left" vertical="center" wrapText="1" shrinkToFit="1"/>
    </xf>
    <xf numFmtId="0" fontId="23" fillId="2" borderId="34" xfId="0" applyFont="1" applyFill="1" applyBorder="1" applyAlignment="1" applyProtection="1">
      <alignment horizontal="left" vertical="center" wrapText="1" shrinkToFit="1"/>
    </xf>
    <xf numFmtId="0" fontId="20" fillId="2" borderId="32" xfId="0" applyNumberFormat="1" applyFont="1" applyFill="1" applyBorder="1" applyAlignment="1" applyProtection="1">
      <alignment horizontal="center" vertical="center"/>
    </xf>
    <xf numFmtId="0" fontId="11" fillId="2" borderId="43" xfId="0" applyNumberFormat="1" applyFont="1" applyFill="1" applyBorder="1" applyAlignment="1" applyProtection="1">
      <alignment horizontal="center" vertical="center"/>
    </xf>
    <xf numFmtId="0" fontId="11" fillId="2" borderId="42" xfId="0" applyNumberFormat="1" applyFont="1" applyFill="1" applyBorder="1" applyAlignment="1" applyProtection="1">
      <alignment horizontal="center" vertical="center"/>
    </xf>
    <xf numFmtId="0" fontId="9" fillId="2" borderId="43" xfId="0" applyNumberFormat="1" applyFont="1" applyFill="1" applyBorder="1" applyAlignment="1" applyProtection="1">
      <alignment horizontal="center" vertical="center"/>
    </xf>
    <xf numFmtId="0" fontId="9" fillId="2" borderId="42" xfId="0" applyNumberFormat="1" applyFont="1" applyFill="1" applyBorder="1" applyAlignment="1" applyProtection="1">
      <alignment horizontal="center" vertical="center"/>
    </xf>
    <xf numFmtId="0" fontId="9" fillId="2" borderId="49" xfId="0" applyNumberFormat="1" applyFont="1" applyFill="1" applyBorder="1" applyAlignment="1" applyProtection="1">
      <alignment horizontal="center" vertical="center"/>
    </xf>
    <xf numFmtId="0" fontId="9" fillId="2" borderId="51" xfId="0" applyNumberFormat="1" applyFont="1" applyFill="1" applyBorder="1" applyAlignment="1" applyProtection="1">
      <alignment horizontal="center" vertical="center"/>
    </xf>
    <xf numFmtId="0" fontId="20" fillId="2" borderId="38" xfId="0" applyNumberFormat="1" applyFont="1" applyFill="1" applyBorder="1" applyAlignment="1" applyProtection="1">
      <alignment horizontal="center" vertical="center"/>
    </xf>
    <xf numFmtId="0" fontId="20" fillId="2" borderId="26" xfId="0" applyNumberFormat="1" applyFont="1" applyFill="1" applyBorder="1" applyAlignment="1" applyProtection="1">
      <alignment horizontal="center" vertical="center"/>
    </xf>
    <xf numFmtId="0" fontId="20" fillId="2" borderId="3" xfId="0" applyNumberFormat="1" applyFont="1" applyFill="1" applyBorder="1" applyAlignment="1" applyProtection="1">
      <alignment horizontal="center" vertical="center"/>
    </xf>
    <xf numFmtId="0" fontId="20" fillId="2" borderId="38" xfId="0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0" fontId="20" fillId="2" borderId="39" xfId="0" applyFont="1" applyFill="1" applyBorder="1" applyAlignment="1" applyProtection="1">
      <alignment horizontal="center" vertical="center"/>
    </xf>
    <xf numFmtId="0" fontId="23" fillId="2" borderId="38" xfId="0" applyFont="1" applyFill="1" applyBorder="1" applyAlignment="1" applyProtection="1">
      <alignment horizontal="left" vertical="center" wrapText="1" shrinkToFit="1"/>
    </xf>
    <xf numFmtId="0" fontId="23" fillId="2" borderId="1" xfId="0" applyFont="1" applyFill="1" applyBorder="1" applyAlignment="1" applyProtection="1">
      <alignment horizontal="left" vertical="center" wrapText="1" shrinkToFit="1"/>
    </xf>
    <xf numFmtId="0" fontId="23" fillId="2" borderId="39" xfId="0" applyFont="1" applyFill="1" applyBorder="1" applyAlignment="1" applyProtection="1">
      <alignment horizontal="left" vertical="center" wrapText="1" shrinkToFit="1"/>
    </xf>
    <xf numFmtId="0" fontId="20" fillId="2" borderId="33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33" xfId="0" applyNumberFormat="1" applyFont="1" applyFill="1" applyBorder="1" applyAlignment="1" applyProtection="1">
      <alignment horizontal="center" vertical="center"/>
    </xf>
    <xf numFmtId="0" fontId="20" fillId="2" borderId="35" xfId="0" applyNumberFormat="1" applyFont="1" applyFill="1" applyBorder="1" applyAlignment="1" applyProtection="1">
      <alignment horizontal="center" vertical="center"/>
    </xf>
    <xf numFmtId="0" fontId="20" fillId="2" borderId="36" xfId="0" applyNumberFormat="1" applyFont="1" applyFill="1" applyBorder="1" applyAlignment="1" applyProtection="1">
      <alignment horizontal="center" vertical="center"/>
    </xf>
    <xf numFmtId="0" fontId="20" fillId="2" borderId="21" xfId="0" applyNumberFormat="1" applyFont="1" applyFill="1" applyBorder="1" applyAlignment="1" applyProtection="1">
      <alignment horizontal="center" vertical="center"/>
    </xf>
    <xf numFmtId="0" fontId="20" fillId="2" borderId="22" xfId="0" applyNumberFormat="1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right"/>
    </xf>
    <xf numFmtId="0" fontId="11" fillId="2" borderId="25" xfId="0" applyFont="1" applyFill="1" applyBorder="1" applyAlignment="1" applyProtection="1">
      <alignment horizontal="right"/>
    </xf>
    <xf numFmtId="164" fontId="5" fillId="2" borderId="23" xfId="0" applyNumberFormat="1" applyFont="1" applyFill="1" applyBorder="1" applyAlignment="1" applyProtection="1">
      <alignment horizontal="center" vertical="center"/>
    </xf>
    <xf numFmtId="164" fontId="5" fillId="2" borderId="24" xfId="0" applyNumberFormat="1" applyFont="1" applyFill="1" applyBorder="1" applyAlignment="1" applyProtection="1">
      <alignment horizontal="center" vertical="center"/>
    </xf>
    <xf numFmtId="0" fontId="20" fillId="2" borderId="27" xfId="0" applyFont="1" applyFill="1" applyBorder="1" applyAlignment="1" applyProtection="1">
      <alignment horizontal="center"/>
    </xf>
    <xf numFmtId="0" fontId="20" fillId="2" borderId="28" xfId="0" applyFont="1" applyFill="1" applyBorder="1" applyAlignment="1" applyProtection="1">
      <alignment horizontal="center"/>
    </xf>
    <xf numFmtId="0" fontId="20" fillId="2" borderId="40" xfId="0" applyFont="1" applyFill="1" applyBorder="1" applyAlignment="1" applyProtection="1">
      <alignment horizontal="center"/>
    </xf>
    <xf numFmtId="0" fontId="20" fillId="2" borderId="13" xfId="0" applyNumberFormat="1" applyFont="1" applyFill="1" applyBorder="1" applyAlignment="1" applyProtection="1">
      <alignment horizontal="center" vertical="center"/>
    </xf>
    <xf numFmtId="0" fontId="9" fillId="2" borderId="13" xfId="0" applyNumberFormat="1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27" xfId="0" applyNumberFormat="1" applyFont="1" applyFill="1" applyBorder="1" applyAlignment="1" applyProtection="1">
      <alignment horizontal="center" vertical="center"/>
    </xf>
    <xf numFmtId="0" fontId="20" fillId="2" borderId="40" xfId="0" applyNumberFormat="1" applyFont="1" applyFill="1" applyBorder="1" applyAlignment="1" applyProtection="1">
      <alignment horizontal="center" vertical="center"/>
    </xf>
    <xf numFmtId="0" fontId="23" fillId="2" borderId="42" xfId="0" applyFont="1" applyFill="1" applyBorder="1" applyAlignment="1" applyProtection="1">
      <alignment horizontal="left" vertical="center" wrapText="1" shrinkToFit="1"/>
    </xf>
    <xf numFmtId="0" fontId="20" fillId="2" borderId="34" xfId="0" applyNumberFormat="1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center"/>
    </xf>
    <xf numFmtId="0" fontId="20" fillId="2" borderId="15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center" vertical="center"/>
    </xf>
    <xf numFmtId="0" fontId="23" fillId="2" borderId="41" xfId="0" applyFont="1" applyFill="1" applyBorder="1" applyAlignment="1" applyProtection="1">
      <alignment horizontal="left" vertical="center" wrapText="1" shrinkToFit="1"/>
    </xf>
    <xf numFmtId="0" fontId="23" fillId="2" borderId="15" xfId="0" applyFont="1" applyFill="1" applyBorder="1" applyAlignment="1" applyProtection="1">
      <alignment horizontal="left" vertical="center" wrapText="1" shrinkToFit="1"/>
    </xf>
    <xf numFmtId="0" fontId="23" fillId="2" borderId="16" xfId="0" applyFont="1" applyFill="1" applyBorder="1" applyAlignment="1" applyProtection="1">
      <alignment horizontal="left" vertical="center" wrapText="1" shrinkToFit="1"/>
    </xf>
    <xf numFmtId="0" fontId="5" fillId="2" borderId="23" xfId="0" applyFont="1" applyFill="1" applyBorder="1" applyAlignment="1" applyProtection="1">
      <alignment horizontal="right"/>
    </xf>
    <xf numFmtId="0" fontId="5" fillId="2" borderId="25" xfId="0" applyFont="1" applyFill="1" applyBorder="1" applyAlignment="1" applyProtection="1">
      <alignment horizontal="right"/>
    </xf>
    <xf numFmtId="0" fontId="5" fillId="2" borderId="24" xfId="0" applyFont="1" applyFill="1" applyBorder="1" applyAlignment="1" applyProtection="1">
      <alignment horizontal="right"/>
    </xf>
    <xf numFmtId="0" fontId="11" fillId="2" borderId="35" xfId="0" applyFont="1" applyFill="1" applyBorder="1" applyAlignment="1" applyProtection="1">
      <alignment horizontal="right" wrapText="1"/>
    </xf>
    <xf numFmtId="0" fontId="11" fillId="2" borderId="36" xfId="0" applyFont="1" applyFill="1" applyBorder="1" applyAlignment="1" applyProtection="1">
      <alignment horizontal="right" wrapText="1"/>
    </xf>
    <xf numFmtId="0" fontId="11" fillId="2" borderId="37" xfId="0" applyFont="1" applyFill="1" applyBorder="1" applyAlignment="1" applyProtection="1">
      <alignment horizontal="right" wrapText="1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 applyProtection="1">
      <alignment horizontal="right" vertical="center"/>
    </xf>
    <xf numFmtId="49" fontId="11" fillId="2" borderId="1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 wrapText="1"/>
    </xf>
    <xf numFmtId="0" fontId="20" fillId="2" borderId="9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20" fillId="2" borderId="50" xfId="0" applyFont="1" applyFill="1" applyBorder="1" applyAlignment="1" applyProtection="1">
      <alignment horizontal="center" vertical="center"/>
    </xf>
    <xf numFmtId="0" fontId="23" fillId="2" borderId="51" xfId="0" applyFont="1" applyFill="1" applyBorder="1" applyAlignment="1" applyProtection="1">
      <alignment horizontal="left" vertical="center" wrapText="1" shrinkToFit="1"/>
    </xf>
    <xf numFmtId="0" fontId="23" fillId="2" borderId="13" xfId="0" applyFont="1" applyFill="1" applyBorder="1" applyAlignment="1" applyProtection="1">
      <alignment horizontal="left" vertical="center" wrapText="1" shrinkToFit="1"/>
    </xf>
    <xf numFmtId="0" fontId="23" fillId="2" borderId="50" xfId="0" applyFont="1" applyFill="1" applyBorder="1" applyAlignment="1" applyProtection="1">
      <alignment horizontal="left" vertical="center" wrapText="1" shrinkToFit="1"/>
    </xf>
    <xf numFmtId="0" fontId="11" fillId="2" borderId="13" xfId="0" applyNumberFormat="1" applyFont="1" applyFill="1" applyBorder="1" applyAlignment="1" applyProtection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12" fillId="2" borderId="43" xfId="0" applyNumberFormat="1" applyFont="1" applyFill="1" applyBorder="1" applyAlignment="1" applyProtection="1">
      <alignment horizontal="center" vertical="center"/>
    </xf>
    <xf numFmtId="0" fontId="12" fillId="2" borderId="42" xfId="0" applyNumberFormat="1" applyFont="1" applyFill="1" applyBorder="1" applyAlignment="1" applyProtection="1">
      <alignment horizontal="center" vertical="center"/>
    </xf>
    <xf numFmtId="0" fontId="20" fillId="2" borderId="31" xfId="0" applyFont="1" applyFill="1" applyBorder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0" fontId="23" fillId="2" borderId="31" xfId="0" applyFont="1" applyFill="1" applyBorder="1" applyAlignment="1" applyProtection="1">
      <alignment horizontal="left" vertical="center" wrapText="1" shrinkToFit="1"/>
    </xf>
    <xf numFmtId="0" fontId="23" fillId="2" borderId="6" xfId="0" applyFont="1" applyFill="1" applyBorder="1" applyAlignment="1" applyProtection="1">
      <alignment horizontal="left" vertical="center" wrapText="1" shrinkToFit="1"/>
    </xf>
    <xf numFmtId="0" fontId="23" fillId="2" borderId="8" xfId="0" applyFont="1" applyFill="1" applyBorder="1" applyAlignment="1" applyProtection="1">
      <alignment horizontal="left" vertical="center" wrapText="1" shrinkToFit="1"/>
    </xf>
    <xf numFmtId="0" fontId="20" fillId="2" borderId="31" xfId="0" applyNumberFormat="1" applyFont="1" applyFill="1" applyBorder="1" applyAlignment="1" applyProtection="1">
      <alignment horizontal="center" vertical="center"/>
    </xf>
    <xf numFmtId="0" fontId="20" fillId="2" borderId="7" xfId="0" applyNumberFormat="1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NumberFormat="1" applyFont="1" applyFill="1" applyBorder="1" applyAlignment="1" applyProtection="1">
      <alignment horizontal="center" vertical="center"/>
    </xf>
    <xf numFmtId="0" fontId="20" fillId="2" borderId="28" xfId="0" applyNumberFormat="1" applyFont="1" applyFill="1" applyBorder="1" applyAlignment="1" applyProtection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7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110713</xdr:colOff>
      <xdr:row>0</xdr:row>
      <xdr:rowOff>78923</xdr:rowOff>
    </xdr:from>
    <xdr:to>
      <xdr:col>6</xdr:col>
      <xdr:colOff>54429</xdr:colOff>
      <xdr:row>4</xdr:row>
      <xdr:rowOff>7273</xdr:rowOff>
    </xdr:to>
    <xdr:pic>
      <xdr:nvPicPr>
        <xdr:cNvPr id="2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>
          <a:extLst>
            <a:ext uri="{FF2B5EF4-FFF2-40B4-BE49-F238E27FC236}">
              <a16:creationId xmlns:a16="http://schemas.microsoft.com/office/drawing/2014/main" id="{A0A2B0CD-6D56-4315-BED6-F79A1659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988" y="78923"/>
          <a:ext cx="1420091" cy="1423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03"/>
  <sheetViews>
    <sheetView showGridLines="0" tabSelected="1" topLeftCell="A73" zoomScale="40" zoomScaleNormal="40" zoomScaleSheetLayoutView="40" zoomScalePageLayoutView="20" workbookViewId="0">
      <selection activeCell="BJ83" sqref="BJ83"/>
    </sheetView>
  </sheetViews>
  <sheetFormatPr defaultColWidth="10.109375" defaultRowHeight="13.2" x14ac:dyDescent="0.25"/>
  <cols>
    <col min="1" max="6" width="4.44140625" style="3" customWidth="1"/>
    <col min="7" max="7" width="6.44140625" style="3" customWidth="1"/>
    <col min="8" max="8" width="5.33203125" style="3" customWidth="1"/>
    <col min="9" max="9" width="5" style="3" customWidth="1"/>
    <col min="10" max="11" width="4.44140625" style="3" customWidth="1"/>
    <col min="12" max="12" width="6" style="3" customWidth="1"/>
    <col min="13" max="14" width="4.44140625" style="65" customWidth="1"/>
    <col min="15" max="16" width="4.44140625" style="23" customWidth="1"/>
    <col min="17" max="27" width="4.44140625" style="24" customWidth="1"/>
    <col min="28" max="28" width="4.44140625" style="85" customWidth="1"/>
    <col min="29" max="31" width="5" style="85" customWidth="1"/>
    <col min="32" max="35" width="4.44140625" style="3" customWidth="1"/>
    <col min="36" max="36" width="7.77734375" style="3" customWidth="1"/>
    <col min="37" max="37" width="4.44140625" style="3" customWidth="1"/>
    <col min="38" max="38" width="6.33203125" style="3" customWidth="1"/>
    <col min="39" max="45" width="4.44140625" style="3" customWidth="1"/>
    <col min="46" max="46" width="7.77734375" style="3" customWidth="1"/>
    <col min="47" max="54" width="4.33203125" style="3" customWidth="1"/>
    <col min="55" max="55" width="5.5546875" style="3" customWidth="1"/>
    <col min="56" max="56" width="5.88671875" style="3" customWidth="1"/>
    <col min="57" max="57" width="4.44140625" style="3" customWidth="1"/>
    <col min="58" max="58" width="5" style="3" customWidth="1"/>
    <col min="59" max="59" width="6.109375" style="3" customWidth="1"/>
    <col min="60" max="60" width="6" style="3" customWidth="1"/>
    <col min="61" max="16384" width="10.109375" style="3"/>
  </cols>
  <sheetData>
    <row r="1" spans="1:60" ht="23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O1" s="203"/>
      <c r="R1" s="203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5"/>
      <c r="AE1" s="205"/>
      <c r="AF1" s="205"/>
      <c r="AG1" s="205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2"/>
      <c r="BG1" s="2"/>
      <c r="BH1" s="2"/>
    </row>
    <row r="2" spans="1:60" ht="29.25" customHeight="1" x14ac:dyDescent="0.35">
      <c r="A2" s="5"/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333" t="s">
        <v>0</v>
      </c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6"/>
      <c r="BA2" s="4"/>
      <c r="BB2" s="4"/>
      <c r="BC2" s="4"/>
      <c r="BD2" s="4"/>
      <c r="BE2" s="4"/>
      <c r="BF2" s="7"/>
      <c r="BG2" s="7"/>
      <c r="BH2" s="7"/>
    </row>
    <row r="3" spans="1:60" s="10" customFormat="1" ht="31.5" customHeight="1" x14ac:dyDescent="0.4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334" t="s">
        <v>1</v>
      </c>
      <c r="P3" s="334"/>
      <c r="Q3" s="334"/>
      <c r="R3" s="334"/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334"/>
      <c r="AU3" s="334"/>
      <c r="AV3" s="334"/>
      <c r="AW3" s="334"/>
      <c r="AX3" s="334"/>
      <c r="AY3" s="334"/>
      <c r="AZ3" s="9"/>
      <c r="BA3" s="8"/>
      <c r="BB3" s="8"/>
      <c r="BC3" s="8"/>
      <c r="BD3" s="8"/>
      <c r="BE3" s="8"/>
      <c r="BF3" s="7"/>
      <c r="BG3" s="7"/>
      <c r="BH3" s="7"/>
    </row>
    <row r="4" spans="1:60" s="14" customFormat="1" ht="33.75" customHeight="1" x14ac:dyDescent="0.6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335" t="s">
        <v>145</v>
      </c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335"/>
      <c r="AO4" s="335"/>
      <c r="AP4" s="335"/>
      <c r="AQ4" s="335"/>
      <c r="AR4" s="335"/>
      <c r="AS4" s="335"/>
      <c r="AT4" s="335"/>
      <c r="AU4" s="335"/>
      <c r="AV4" s="335"/>
      <c r="AW4" s="335"/>
      <c r="AX4" s="335"/>
      <c r="AY4" s="335"/>
      <c r="AZ4" s="12"/>
      <c r="BA4" s="11"/>
      <c r="BB4" s="11"/>
      <c r="BC4" s="13"/>
      <c r="BD4" s="13"/>
    </row>
    <row r="5" spans="1:60" ht="28.5" customHeight="1" x14ac:dyDescent="0.3">
      <c r="A5" s="16"/>
      <c r="B5" s="15" t="s">
        <v>46</v>
      </c>
      <c r="C5" s="16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17"/>
      <c r="BA5" s="18"/>
      <c r="BB5" s="18"/>
      <c r="BC5" s="19"/>
      <c r="BD5" s="19"/>
    </row>
    <row r="6" spans="1:60" ht="26.25" customHeight="1" x14ac:dyDescent="0.4">
      <c r="B6" s="20" t="s">
        <v>68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R6" s="25" t="s">
        <v>2</v>
      </c>
      <c r="S6" s="26"/>
      <c r="T6" s="27"/>
      <c r="U6" s="27"/>
      <c r="V6" s="535" t="s">
        <v>49</v>
      </c>
      <c r="W6" s="535"/>
      <c r="X6" s="535"/>
      <c r="Y6" s="535"/>
      <c r="Z6" s="535"/>
      <c r="AA6" s="535"/>
      <c r="AB6" s="27"/>
      <c r="AC6" s="27" t="s">
        <v>84</v>
      </c>
      <c r="AD6" s="28"/>
      <c r="AE6" s="28"/>
      <c r="AF6" s="29"/>
      <c r="AG6" s="29"/>
      <c r="AH6" s="536" t="s">
        <v>96</v>
      </c>
      <c r="AI6" s="536"/>
      <c r="AJ6" s="536"/>
      <c r="AK6" s="536"/>
      <c r="AL6" s="536"/>
      <c r="AM6" s="536"/>
      <c r="AN6" s="536"/>
      <c r="AQ6" s="30" t="s">
        <v>3</v>
      </c>
      <c r="AR6" s="30"/>
      <c r="AS6" s="30"/>
      <c r="AT6" s="30"/>
      <c r="AU6" s="31"/>
      <c r="AV6" s="31"/>
      <c r="AW6" s="31"/>
      <c r="AX6" s="31"/>
      <c r="AY6" s="32" t="s">
        <v>4</v>
      </c>
      <c r="AZ6" s="32"/>
      <c r="BA6" s="33"/>
      <c r="BB6" s="33"/>
      <c r="BC6" s="34"/>
      <c r="BD6" s="34"/>
    </row>
    <row r="7" spans="1:60" ht="18.600000000000001" customHeight="1" x14ac:dyDescent="0.4">
      <c r="A7" s="16"/>
      <c r="B7" s="20" t="s">
        <v>62</v>
      </c>
      <c r="C7" s="22"/>
      <c r="D7" s="22"/>
      <c r="E7" s="22"/>
      <c r="F7" s="22"/>
      <c r="G7" s="22"/>
      <c r="I7" s="22"/>
      <c r="J7" s="22"/>
      <c r="K7" s="22"/>
      <c r="L7" s="22"/>
      <c r="M7" s="22"/>
      <c r="N7" s="22"/>
      <c r="O7" s="22"/>
      <c r="R7" s="35"/>
      <c r="S7" s="27"/>
      <c r="T7" s="27"/>
      <c r="U7" s="36"/>
      <c r="V7" s="36"/>
      <c r="W7" s="36"/>
      <c r="X7" s="36"/>
      <c r="Y7" s="36"/>
      <c r="Z7" s="36"/>
      <c r="AA7" s="36"/>
      <c r="AB7" s="36"/>
      <c r="AC7" s="36"/>
      <c r="AD7" s="36"/>
      <c r="AE7" s="27"/>
      <c r="AF7" s="37"/>
      <c r="AG7" s="27"/>
      <c r="AH7" s="27"/>
      <c r="AI7" s="27"/>
      <c r="AJ7" s="38"/>
      <c r="AK7" s="38"/>
      <c r="AL7" s="38"/>
      <c r="AM7" s="39"/>
      <c r="AQ7" s="40"/>
      <c r="AR7" s="40"/>
      <c r="AS7" s="40"/>
      <c r="AT7" s="40"/>
      <c r="AU7" s="31"/>
      <c r="AV7" s="31"/>
      <c r="AW7" s="31"/>
      <c r="AX7" s="31"/>
      <c r="AY7" s="209" t="s">
        <v>48</v>
      </c>
      <c r="AZ7" s="41"/>
      <c r="BC7" s="42"/>
      <c r="BD7" s="42"/>
    </row>
    <row r="8" spans="1:60" ht="21" x14ac:dyDescent="0.25">
      <c r="B8" s="337" t="s">
        <v>150</v>
      </c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43"/>
      <c r="N8" s="44"/>
      <c r="R8" s="27" t="s">
        <v>5</v>
      </c>
      <c r="S8" s="27"/>
      <c r="T8" s="27"/>
      <c r="U8" s="27"/>
      <c r="V8" s="45" t="s">
        <v>97</v>
      </c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6"/>
      <c r="AN8" s="33"/>
      <c r="AQ8" s="47" t="s">
        <v>6</v>
      </c>
      <c r="AR8" s="48"/>
      <c r="AS8" s="48"/>
      <c r="AT8" s="48"/>
      <c r="AU8" s="31"/>
      <c r="AV8" s="31"/>
      <c r="AW8" s="49"/>
      <c r="AX8" s="49"/>
      <c r="AY8" s="50"/>
      <c r="AZ8" s="50"/>
      <c r="BA8" s="50"/>
      <c r="BB8" s="50" t="s">
        <v>98</v>
      </c>
      <c r="BC8" s="50"/>
      <c r="BD8" s="50"/>
    </row>
    <row r="9" spans="1:60" ht="21" x14ac:dyDescent="0.35">
      <c r="C9" s="21"/>
      <c r="D9" s="21"/>
      <c r="E9" s="21"/>
      <c r="F9" s="21"/>
      <c r="G9" s="21"/>
      <c r="H9" s="21"/>
      <c r="I9" s="51"/>
      <c r="J9" s="51"/>
      <c r="K9" s="51"/>
      <c r="L9" s="51"/>
      <c r="M9" s="51"/>
      <c r="N9" s="51"/>
      <c r="R9" s="52"/>
      <c r="S9" s="27"/>
      <c r="T9" s="27"/>
      <c r="U9" s="27"/>
      <c r="V9" s="27"/>
      <c r="W9" s="27"/>
      <c r="X9" s="27"/>
      <c r="Y9" s="27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53"/>
      <c r="AQ9" s="54"/>
      <c r="AR9" s="54"/>
      <c r="AS9" s="54"/>
      <c r="AT9" s="54"/>
      <c r="AU9" s="31"/>
      <c r="AV9" s="31"/>
      <c r="AW9" s="31"/>
      <c r="AX9" s="31"/>
      <c r="AY9" s="37"/>
      <c r="AZ9" s="37"/>
      <c r="BA9" s="55"/>
      <c r="BB9" s="55"/>
      <c r="BC9" s="55"/>
    </row>
    <row r="10" spans="1:60" ht="21" x14ac:dyDescent="0.35">
      <c r="B10" s="20" t="s">
        <v>67</v>
      </c>
      <c r="M10" s="56"/>
      <c r="N10" s="56"/>
      <c r="O10" s="57"/>
      <c r="R10" s="58" t="s">
        <v>93</v>
      </c>
      <c r="S10" s="58"/>
      <c r="T10" s="58"/>
      <c r="U10" s="58"/>
      <c r="V10" s="58"/>
      <c r="W10" s="58"/>
      <c r="X10" s="58"/>
      <c r="Y10" s="26"/>
      <c r="Z10" s="58"/>
      <c r="AA10" s="58"/>
      <c r="AB10" s="58"/>
      <c r="AC10" s="58"/>
      <c r="AD10" s="59"/>
      <c r="AE10" s="60"/>
      <c r="AF10" s="60" t="s">
        <v>105</v>
      </c>
      <c r="AG10" s="60"/>
      <c r="AH10" s="60"/>
      <c r="AI10" s="60"/>
      <c r="AJ10" s="60"/>
      <c r="AK10" s="60"/>
      <c r="AL10" s="60"/>
      <c r="AM10" s="60"/>
      <c r="AN10" s="60"/>
      <c r="AQ10" s="61" t="s">
        <v>7</v>
      </c>
      <c r="AR10" s="61"/>
      <c r="AS10" s="61"/>
      <c r="AT10" s="62"/>
      <c r="AU10" s="31"/>
      <c r="AV10" s="31"/>
      <c r="AW10" s="63"/>
      <c r="AX10" s="63"/>
      <c r="AY10" s="64" t="s">
        <v>106</v>
      </c>
      <c r="AZ10" s="64"/>
      <c r="BA10" s="64"/>
      <c r="BB10" s="64"/>
      <c r="BC10" s="64"/>
      <c r="BD10" s="64"/>
    </row>
    <row r="11" spans="1:60" ht="20.399999999999999" x14ac:dyDescent="0.35">
      <c r="O11" s="57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66"/>
      <c r="AC11" s="66"/>
      <c r="AD11" s="66"/>
      <c r="AE11" s="66"/>
      <c r="AF11" s="67"/>
      <c r="AG11" s="67"/>
      <c r="AH11" s="67"/>
      <c r="AI11" s="67"/>
      <c r="AJ11" s="67"/>
      <c r="AK11" s="67"/>
      <c r="AL11" s="67"/>
      <c r="AM11" s="67"/>
      <c r="AQ11" s="68"/>
      <c r="AR11" s="68"/>
      <c r="AS11" s="68"/>
      <c r="AT11" s="62"/>
      <c r="AU11" s="31"/>
      <c r="AV11" s="31"/>
      <c r="AW11" s="31"/>
      <c r="AX11" s="31"/>
      <c r="AY11" s="29"/>
      <c r="AZ11" s="29"/>
      <c r="BA11" s="69"/>
      <c r="BB11" s="69"/>
      <c r="BC11" s="69"/>
    </row>
    <row r="12" spans="1:60" ht="21" x14ac:dyDescent="0.35">
      <c r="B12" s="56" t="s">
        <v>63</v>
      </c>
      <c r="C12" s="51"/>
      <c r="D12" s="51"/>
      <c r="E12" s="51"/>
      <c r="F12" s="51"/>
      <c r="G12" s="51"/>
      <c r="H12" s="51"/>
      <c r="I12" s="56"/>
      <c r="J12" s="56"/>
      <c r="K12" s="56"/>
      <c r="L12" s="56"/>
      <c r="O12" s="40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"/>
      <c r="AQ12" s="61" t="s">
        <v>8</v>
      </c>
      <c r="AR12" s="61"/>
      <c r="AS12" s="61"/>
      <c r="AT12" s="61"/>
      <c r="AU12" s="31"/>
      <c r="AV12" s="31"/>
      <c r="AW12" s="31"/>
      <c r="AX12" s="31"/>
      <c r="AY12" s="70" t="s">
        <v>83</v>
      </c>
      <c r="AZ12" s="70"/>
      <c r="BA12" s="71"/>
      <c r="BB12" s="71"/>
      <c r="BC12" s="71"/>
      <c r="BD12" s="33"/>
    </row>
    <row r="13" spans="1:60" ht="19.350000000000001" customHeight="1" x14ac:dyDescent="0.25">
      <c r="B13" s="56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56"/>
      <c r="O13" s="40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66"/>
      <c r="AC13" s="66"/>
      <c r="AD13" s="66"/>
      <c r="AE13" s="66"/>
      <c r="AF13" s="67"/>
      <c r="AG13" s="67"/>
      <c r="AH13" s="67"/>
      <c r="AI13" s="67"/>
      <c r="AJ13" s="67"/>
      <c r="AK13" s="67"/>
      <c r="AL13" s="67"/>
      <c r="AM13" s="29"/>
      <c r="AN13" s="69"/>
      <c r="AQ13" s="68"/>
      <c r="AR13" s="68"/>
      <c r="AS13" s="68"/>
      <c r="AT13" s="68"/>
      <c r="AU13" s="31"/>
      <c r="AV13" s="31"/>
      <c r="AW13" s="31"/>
      <c r="AX13" s="31"/>
      <c r="AY13" s="53"/>
      <c r="AZ13" s="53"/>
      <c r="BA13" s="73"/>
      <c r="BB13" s="73"/>
      <c r="BC13" s="73"/>
    </row>
    <row r="14" spans="1:60" ht="27" customHeight="1" x14ac:dyDescent="0.3">
      <c r="B14" s="56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56"/>
      <c r="O14" s="40"/>
      <c r="R14" s="74" t="s">
        <v>47</v>
      </c>
      <c r="S14" s="26"/>
      <c r="T14" s="26"/>
      <c r="U14" s="26"/>
      <c r="V14" s="26"/>
      <c r="W14" s="26"/>
      <c r="X14" s="26"/>
      <c r="Y14" s="26"/>
      <c r="Z14" s="208" t="s">
        <v>151</v>
      </c>
      <c r="AA14" s="75"/>
      <c r="AB14" s="76"/>
      <c r="AC14" s="76"/>
      <c r="AD14" s="76"/>
      <c r="AE14" s="76"/>
      <c r="AF14" s="77"/>
      <c r="AG14" s="77"/>
      <c r="AH14" s="77"/>
      <c r="AI14" s="77"/>
      <c r="AJ14" s="77"/>
      <c r="AK14" s="77"/>
      <c r="AL14" s="77"/>
      <c r="AM14" s="78"/>
      <c r="AN14" s="79"/>
      <c r="AQ14" s="44" t="s">
        <v>9</v>
      </c>
      <c r="AR14" s="44"/>
      <c r="AS14" s="61"/>
      <c r="AT14" s="61"/>
      <c r="AU14" s="31"/>
      <c r="AV14" s="31"/>
      <c r="AW14" s="31"/>
      <c r="AX14" s="31"/>
      <c r="AY14" s="80" t="s">
        <v>74</v>
      </c>
      <c r="AZ14" s="80"/>
      <c r="BA14" s="80"/>
      <c r="BB14" s="80"/>
      <c r="BC14" s="80"/>
      <c r="BD14" s="33"/>
    </row>
    <row r="15" spans="1:60" ht="12" customHeight="1" x14ac:dyDescent="0.25"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3"/>
      <c r="O15" s="84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BA15" s="87"/>
      <c r="BB15" s="87"/>
      <c r="BC15" s="88"/>
    </row>
    <row r="16" spans="1:60" ht="30.75" customHeight="1" thickBot="1" x14ac:dyDescent="0.45">
      <c r="B16" s="89"/>
      <c r="C16" s="89"/>
      <c r="D16" s="345" t="s">
        <v>10</v>
      </c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345"/>
      <c r="AV16" s="345"/>
      <c r="AW16" s="345"/>
      <c r="AX16" s="345"/>
      <c r="AY16" s="345"/>
      <c r="AZ16" s="345"/>
      <c r="BA16" s="345"/>
      <c r="BB16" s="345"/>
      <c r="BC16" s="345"/>
      <c r="BD16" s="345"/>
    </row>
    <row r="17" spans="1:59" ht="18" customHeight="1" x14ac:dyDescent="0.25">
      <c r="A17" s="90"/>
      <c r="B17" s="90"/>
      <c r="C17" s="91"/>
      <c r="D17" s="346" t="s">
        <v>11</v>
      </c>
      <c r="E17" s="348" t="s">
        <v>12</v>
      </c>
      <c r="F17" s="349"/>
      <c r="G17" s="349"/>
      <c r="H17" s="350"/>
      <c r="I17" s="351" t="s">
        <v>13</v>
      </c>
      <c r="J17" s="352"/>
      <c r="K17" s="352"/>
      <c r="L17" s="352"/>
      <c r="M17" s="353"/>
      <c r="N17" s="354" t="s">
        <v>14</v>
      </c>
      <c r="O17" s="355"/>
      <c r="P17" s="355"/>
      <c r="Q17" s="355"/>
      <c r="R17" s="356"/>
      <c r="S17" s="354" t="s">
        <v>15</v>
      </c>
      <c r="T17" s="355"/>
      <c r="U17" s="355"/>
      <c r="V17" s="356"/>
      <c r="W17" s="341" t="s">
        <v>16</v>
      </c>
      <c r="X17" s="342"/>
      <c r="Y17" s="342"/>
      <c r="Z17" s="343"/>
      <c r="AA17" s="341" t="s">
        <v>61</v>
      </c>
      <c r="AB17" s="342"/>
      <c r="AC17" s="342"/>
      <c r="AD17" s="343"/>
      <c r="AE17" s="341" t="s">
        <v>17</v>
      </c>
      <c r="AF17" s="342"/>
      <c r="AG17" s="342"/>
      <c r="AH17" s="343"/>
      <c r="AI17" s="341" t="s">
        <v>18</v>
      </c>
      <c r="AJ17" s="342"/>
      <c r="AK17" s="342"/>
      <c r="AL17" s="342"/>
      <c r="AM17" s="343"/>
      <c r="AN17" s="341" t="s">
        <v>19</v>
      </c>
      <c r="AO17" s="342"/>
      <c r="AP17" s="342"/>
      <c r="AQ17" s="343"/>
      <c r="AR17" s="341" t="s">
        <v>20</v>
      </c>
      <c r="AS17" s="342"/>
      <c r="AT17" s="342"/>
      <c r="AU17" s="343"/>
      <c r="AV17" s="341" t="s">
        <v>21</v>
      </c>
      <c r="AW17" s="342"/>
      <c r="AX17" s="342"/>
      <c r="AY17" s="342"/>
      <c r="AZ17" s="342"/>
      <c r="BA17" s="357" t="s">
        <v>22</v>
      </c>
      <c r="BB17" s="357"/>
      <c r="BC17" s="357"/>
      <c r="BD17" s="358"/>
    </row>
    <row r="18" spans="1:59" ht="18" customHeight="1" x14ac:dyDescent="0.25">
      <c r="A18" s="90"/>
      <c r="B18" s="90"/>
      <c r="C18" s="91"/>
      <c r="D18" s="347"/>
      <c r="E18" s="92">
        <v>1</v>
      </c>
      <c r="F18" s="92">
        <f t="shared" ref="F18:AT18" si="0">E18+1</f>
        <v>2</v>
      </c>
      <c r="G18" s="92">
        <f>F18+1</f>
        <v>3</v>
      </c>
      <c r="H18" s="92">
        <f t="shared" si="0"/>
        <v>4</v>
      </c>
      <c r="I18" s="92">
        <f t="shared" si="0"/>
        <v>5</v>
      </c>
      <c r="J18" s="92">
        <f t="shared" si="0"/>
        <v>6</v>
      </c>
      <c r="K18" s="92">
        <f t="shared" si="0"/>
        <v>7</v>
      </c>
      <c r="L18" s="92">
        <f t="shared" si="0"/>
        <v>8</v>
      </c>
      <c r="M18" s="92">
        <f>L18+1</f>
        <v>9</v>
      </c>
      <c r="N18" s="92">
        <f t="shared" si="0"/>
        <v>10</v>
      </c>
      <c r="O18" s="92">
        <f t="shared" si="0"/>
        <v>11</v>
      </c>
      <c r="P18" s="92">
        <f t="shared" si="0"/>
        <v>12</v>
      </c>
      <c r="Q18" s="92">
        <f t="shared" si="0"/>
        <v>13</v>
      </c>
      <c r="R18" s="92">
        <f t="shared" si="0"/>
        <v>14</v>
      </c>
      <c r="S18" s="92">
        <f t="shared" si="0"/>
        <v>15</v>
      </c>
      <c r="T18" s="92">
        <f t="shared" si="0"/>
        <v>16</v>
      </c>
      <c r="U18" s="92">
        <f t="shared" si="0"/>
        <v>17</v>
      </c>
      <c r="V18" s="92">
        <f t="shared" si="0"/>
        <v>18</v>
      </c>
      <c r="W18" s="92">
        <f t="shared" si="0"/>
        <v>19</v>
      </c>
      <c r="X18" s="92">
        <f t="shared" si="0"/>
        <v>20</v>
      </c>
      <c r="Y18" s="92">
        <f t="shared" si="0"/>
        <v>21</v>
      </c>
      <c r="Z18" s="92">
        <f t="shared" si="0"/>
        <v>22</v>
      </c>
      <c r="AA18" s="92">
        <f t="shared" si="0"/>
        <v>23</v>
      </c>
      <c r="AB18" s="92">
        <f t="shared" si="0"/>
        <v>24</v>
      </c>
      <c r="AC18" s="92">
        <f t="shared" si="0"/>
        <v>25</v>
      </c>
      <c r="AD18" s="92">
        <f t="shared" si="0"/>
        <v>26</v>
      </c>
      <c r="AE18" s="92">
        <f t="shared" si="0"/>
        <v>27</v>
      </c>
      <c r="AF18" s="92">
        <f t="shared" si="0"/>
        <v>28</v>
      </c>
      <c r="AG18" s="92">
        <f t="shared" si="0"/>
        <v>29</v>
      </c>
      <c r="AH18" s="92">
        <f t="shared" si="0"/>
        <v>30</v>
      </c>
      <c r="AI18" s="92">
        <f t="shared" si="0"/>
        <v>31</v>
      </c>
      <c r="AJ18" s="92">
        <f t="shared" si="0"/>
        <v>32</v>
      </c>
      <c r="AK18" s="92">
        <f t="shared" si="0"/>
        <v>33</v>
      </c>
      <c r="AL18" s="92">
        <f t="shared" si="0"/>
        <v>34</v>
      </c>
      <c r="AM18" s="92">
        <f t="shared" si="0"/>
        <v>35</v>
      </c>
      <c r="AN18" s="92">
        <f t="shared" si="0"/>
        <v>36</v>
      </c>
      <c r="AO18" s="92">
        <f t="shared" si="0"/>
        <v>37</v>
      </c>
      <c r="AP18" s="92">
        <f t="shared" si="0"/>
        <v>38</v>
      </c>
      <c r="AQ18" s="92">
        <f t="shared" si="0"/>
        <v>39</v>
      </c>
      <c r="AR18" s="92">
        <f t="shared" si="0"/>
        <v>40</v>
      </c>
      <c r="AS18" s="92">
        <f t="shared" si="0"/>
        <v>41</v>
      </c>
      <c r="AT18" s="92">
        <f t="shared" si="0"/>
        <v>42</v>
      </c>
      <c r="AU18" s="92">
        <f t="shared" ref="AU18:BD18" si="1">AT18+1</f>
        <v>43</v>
      </c>
      <c r="AV18" s="92">
        <f t="shared" si="1"/>
        <v>44</v>
      </c>
      <c r="AW18" s="92">
        <f t="shared" si="1"/>
        <v>45</v>
      </c>
      <c r="AX18" s="92">
        <f t="shared" si="1"/>
        <v>46</v>
      </c>
      <c r="AY18" s="92">
        <f t="shared" si="1"/>
        <v>47</v>
      </c>
      <c r="AZ18" s="92">
        <f t="shared" si="1"/>
        <v>48</v>
      </c>
      <c r="BA18" s="92">
        <f t="shared" si="1"/>
        <v>49</v>
      </c>
      <c r="BB18" s="92">
        <f t="shared" si="1"/>
        <v>50</v>
      </c>
      <c r="BC18" s="92">
        <f t="shared" si="1"/>
        <v>51</v>
      </c>
      <c r="BD18" s="93">
        <f t="shared" si="1"/>
        <v>52</v>
      </c>
    </row>
    <row r="19" spans="1:59" ht="18.75" customHeight="1" x14ac:dyDescent="0.25">
      <c r="A19" s="90"/>
      <c r="B19" s="90"/>
      <c r="C19" s="94"/>
      <c r="D19" s="95" t="s">
        <v>23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7" t="s">
        <v>24</v>
      </c>
      <c r="X19" s="97" t="s">
        <v>24</v>
      </c>
      <c r="Y19" s="97" t="s">
        <v>25</v>
      </c>
      <c r="Z19" s="97" t="s">
        <v>25</v>
      </c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7" t="s">
        <v>24</v>
      </c>
      <c r="AT19" s="97" t="s">
        <v>24</v>
      </c>
      <c r="AU19" s="97" t="s">
        <v>25</v>
      </c>
      <c r="AV19" s="97" t="s">
        <v>25</v>
      </c>
      <c r="AW19" s="97" t="s">
        <v>25</v>
      </c>
      <c r="AX19" s="97" t="s">
        <v>25</v>
      </c>
      <c r="AY19" s="97" t="s">
        <v>25</v>
      </c>
      <c r="AZ19" s="97" t="s">
        <v>25</v>
      </c>
      <c r="BA19" s="97" t="s">
        <v>25</v>
      </c>
      <c r="BB19" s="97" t="s">
        <v>25</v>
      </c>
      <c r="BC19" s="97" t="s">
        <v>25</v>
      </c>
      <c r="BD19" s="98" t="s">
        <v>25</v>
      </c>
    </row>
    <row r="20" spans="1:59" s="87" customFormat="1" ht="24" customHeight="1" thickBot="1" x14ac:dyDescent="0.45">
      <c r="A20" s="89"/>
      <c r="B20" s="89"/>
      <c r="C20" s="99"/>
      <c r="D20" s="100" t="s">
        <v>26</v>
      </c>
      <c r="E20" s="1" t="s">
        <v>27</v>
      </c>
      <c r="F20" s="1" t="s">
        <v>27</v>
      </c>
      <c r="G20" s="1" t="s">
        <v>27</v>
      </c>
      <c r="H20" s="1" t="s">
        <v>27</v>
      </c>
      <c r="I20" s="1" t="s">
        <v>27</v>
      </c>
      <c r="J20" s="1" t="s">
        <v>27</v>
      </c>
      <c r="K20" s="1" t="s">
        <v>27</v>
      </c>
      <c r="L20" s="1" t="s">
        <v>27</v>
      </c>
      <c r="M20" s="1" t="s">
        <v>28</v>
      </c>
      <c r="N20" s="1" t="s">
        <v>28</v>
      </c>
      <c r="O20" s="1" t="s">
        <v>28</v>
      </c>
      <c r="P20" s="1" t="s">
        <v>28</v>
      </c>
      <c r="Q20" s="1" t="s">
        <v>28</v>
      </c>
      <c r="R20" s="1" t="s">
        <v>28</v>
      </c>
      <c r="S20" s="1" t="s">
        <v>28</v>
      </c>
      <c r="T20" s="1" t="s">
        <v>29</v>
      </c>
      <c r="U20" s="1" t="s">
        <v>29</v>
      </c>
      <c r="V20" s="1" t="s">
        <v>29</v>
      </c>
      <c r="W20" s="1"/>
      <c r="X20" s="1"/>
      <c r="Y20" s="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2"/>
    </row>
    <row r="21" spans="1:59" s="103" customFormat="1" ht="15.6" x14ac:dyDescent="0.3">
      <c r="D21" s="104" t="s">
        <v>50</v>
      </c>
      <c r="G21" s="105"/>
      <c r="H21" s="106" t="s">
        <v>54</v>
      </c>
      <c r="J21" s="107"/>
      <c r="K21" s="107"/>
      <c r="M21" s="108" t="s">
        <v>24</v>
      </c>
      <c r="N21" s="107" t="s">
        <v>30</v>
      </c>
      <c r="O21" s="107"/>
      <c r="S21" s="108" t="s">
        <v>27</v>
      </c>
      <c r="T21" s="107" t="s">
        <v>31</v>
      </c>
      <c r="U21" s="107"/>
      <c r="W21" s="109"/>
      <c r="X21" s="108" t="s">
        <v>28</v>
      </c>
      <c r="Y21" s="110" t="s">
        <v>32</v>
      </c>
      <c r="Z21" s="107"/>
      <c r="AA21" s="107"/>
      <c r="AB21" s="107"/>
      <c r="AC21" s="108" t="s">
        <v>29</v>
      </c>
      <c r="AD21" s="110" t="s">
        <v>33</v>
      </c>
      <c r="AE21" s="107"/>
      <c r="AF21" s="107"/>
      <c r="AG21" s="107"/>
      <c r="AH21" s="111" t="s">
        <v>25</v>
      </c>
      <c r="AI21" s="103" t="s">
        <v>34</v>
      </c>
      <c r="AO21" s="107"/>
      <c r="BG21" s="112"/>
    </row>
    <row r="22" spans="1:59" s="103" customFormat="1" ht="15.6" x14ac:dyDescent="0.3">
      <c r="E22" s="112"/>
      <c r="I22" s="107"/>
      <c r="J22" s="107"/>
      <c r="K22" s="107"/>
      <c r="L22" s="107"/>
      <c r="M22" s="113"/>
      <c r="N22" s="113"/>
      <c r="W22" s="114"/>
      <c r="X22" s="107"/>
      <c r="Y22" s="107"/>
      <c r="Z22" s="107"/>
      <c r="AB22" s="114"/>
      <c r="AC22" s="107"/>
      <c r="AD22" s="107"/>
      <c r="AE22" s="107"/>
      <c r="AF22" s="114"/>
      <c r="AG22" s="107"/>
      <c r="AH22" s="107"/>
      <c r="AI22" s="107"/>
      <c r="AJ22" s="107"/>
      <c r="AL22" s="114"/>
      <c r="AM22" s="107"/>
      <c r="AN22" s="107"/>
      <c r="AO22" s="107"/>
      <c r="AP22" s="107"/>
      <c r="AQ22" s="107"/>
      <c r="AR22" s="115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G22" s="112"/>
    </row>
    <row r="23" spans="1:59" s="103" customFormat="1" ht="12" customHeight="1" x14ac:dyDescent="0.3">
      <c r="A23" s="112"/>
      <c r="E23" s="107"/>
      <c r="F23" s="107"/>
      <c r="G23" s="107"/>
      <c r="H23" s="107"/>
      <c r="I23" s="113"/>
      <c r="J23" s="113"/>
      <c r="AE23" s="107"/>
      <c r="AF23" s="107"/>
      <c r="AH23" s="114"/>
      <c r="AI23" s="107"/>
      <c r="AJ23" s="107"/>
      <c r="AK23" s="107"/>
      <c r="AL23" s="107"/>
      <c r="AM23" s="115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</row>
    <row r="24" spans="1:59" s="117" customFormat="1" ht="30.75" customHeight="1" thickBot="1" x14ac:dyDescent="0.3">
      <c r="B24" s="116"/>
      <c r="D24" s="344" t="s">
        <v>58</v>
      </c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T24" s="118"/>
      <c r="U24" s="345" t="s">
        <v>35</v>
      </c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118"/>
      <c r="AH24" s="118"/>
      <c r="AI24" s="118"/>
      <c r="AJ24" s="340" t="s">
        <v>51</v>
      </c>
      <c r="AK24" s="340"/>
      <c r="AL24" s="340"/>
      <c r="AM24" s="340"/>
      <c r="AN24" s="340"/>
      <c r="AO24" s="340"/>
      <c r="AP24" s="340"/>
      <c r="AQ24" s="340"/>
      <c r="AR24" s="340"/>
      <c r="AS24" s="340"/>
      <c r="AT24" s="340"/>
      <c r="AU24" s="340"/>
      <c r="AV24" s="340"/>
      <c r="AW24" s="340"/>
      <c r="AX24" s="340"/>
      <c r="AY24" s="340"/>
      <c r="AZ24" s="340"/>
      <c r="BA24" s="340"/>
      <c r="BB24" s="340"/>
      <c r="BC24" s="340"/>
      <c r="BD24" s="340"/>
    </row>
    <row r="25" spans="1:59" s="119" customFormat="1" ht="36" customHeight="1" x14ac:dyDescent="0.25">
      <c r="D25" s="120" t="s">
        <v>11</v>
      </c>
      <c r="E25" s="385" t="s">
        <v>54</v>
      </c>
      <c r="F25" s="385"/>
      <c r="G25" s="385" t="s">
        <v>30</v>
      </c>
      <c r="H25" s="385"/>
      <c r="I25" s="385" t="s">
        <v>31</v>
      </c>
      <c r="J25" s="385"/>
      <c r="K25" s="385" t="s">
        <v>33</v>
      </c>
      <c r="L25" s="385"/>
      <c r="M25" s="385" t="s">
        <v>32</v>
      </c>
      <c r="N25" s="385"/>
      <c r="O25" s="386" t="s">
        <v>34</v>
      </c>
      <c r="P25" s="386"/>
      <c r="Q25" s="377" t="s">
        <v>36</v>
      </c>
      <c r="R25" s="378"/>
      <c r="T25" s="121"/>
      <c r="U25" s="379" t="s">
        <v>37</v>
      </c>
      <c r="V25" s="380"/>
      <c r="W25" s="380"/>
      <c r="X25" s="380"/>
      <c r="Y25" s="380"/>
      <c r="Z25" s="380"/>
      <c r="AA25" s="381" t="s">
        <v>81</v>
      </c>
      <c r="AB25" s="381"/>
      <c r="AC25" s="381"/>
      <c r="AD25" s="381" t="s">
        <v>38</v>
      </c>
      <c r="AE25" s="381"/>
      <c r="AF25" s="382"/>
      <c r="AG25" s="121"/>
      <c r="AH25" s="121"/>
      <c r="AI25" s="121"/>
      <c r="AJ25" s="383" t="s">
        <v>39</v>
      </c>
      <c r="AK25" s="384"/>
      <c r="AL25" s="384"/>
      <c r="AM25" s="384"/>
      <c r="AN25" s="384"/>
      <c r="AO25" s="384"/>
      <c r="AP25" s="384"/>
      <c r="AQ25" s="384"/>
      <c r="AR25" s="359" t="s">
        <v>40</v>
      </c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 t="s">
        <v>81</v>
      </c>
      <c r="BD25" s="359"/>
    </row>
    <row r="26" spans="1:59" s="119" customFormat="1" ht="25.8" customHeight="1" x14ac:dyDescent="0.4">
      <c r="D26" s="210" t="s">
        <v>23</v>
      </c>
      <c r="E26" s="360">
        <v>36</v>
      </c>
      <c r="F26" s="361"/>
      <c r="G26" s="360">
        <v>4</v>
      </c>
      <c r="H26" s="361"/>
      <c r="I26" s="360"/>
      <c r="J26" s="361"/>
      <c r="K26" s="360"/>
      <c r="L26" s="361"/>
      <c r="M26" s="360"/>
      <c r="N26" s="361"/>
      <c r="O26" s="362">
        <v>12</v>
      </c>
      <c r="P26" s="363"/>
      <c r="Q26" s="364">
        <v>52</v>
      </c>
      <c r="R26" s="365"/>
      <c r="T26" s="121"/>
      <c r="U26" s="366" t="s">
        <v>107</v>
      </c>
      <c r="V26" s="367"/>
      <c r="W26" s="367"/>
      <c r="X26" s="367"/>
      <c r="Y26" s="367"/>
      <c r="Z26" s="368"/>
      <c r="AA26" s="371" t="s">
        <v>146</v>
      </c>
      <c r="AB26" s="372"/>
      <c r="AC26" s="373"/>
      <c r="AD26" s="371" t="s">
        <v>108</v>
      </c>
      <c r="AE26" s="372"/>
      <c r="AF26" s="407"/>
      <c r="AG26" s="121"/>
      <c r="AH26" s="121"/>
      <c r="AI26" s="121"/>
      <c r="AJ26" s="387" t="s">
        <v>143</v>
      </c>
      <c r="AK26" s="372"/>
      <c r="AL26" s="372"/>
      <c r="AM26" s="372"/>
      <c r="AN26" s="372"/>
      <c r="AO26" s="372"/>
      <c r="AP26" s="372"/>
      <c r="AQ26" s="373"/>
      <c r="AR26" s="389" t="s">
        <v>109</v>
      </c>
      <c r="AS26" s="390"/>
      <c r="AT26" s="390"/>
      <c r="AU26" s="390"/>
      <c r="AV26" s="390"/>
      <c r="AW26" s="390"/>
      <c r="AX26" s="390"/>
      <c r="AY26" s="390"/>
      <c r="AZ26" s="390"/>
      <c r="BA26" s="390"/>
      <c r="BB26" s="391"/>
      <c r="BC26" s="395">
        <v>3</v>
      </c>
      <c r="BD26" s="396"/>
    </row>
    <row r="27" spans="1:59" s="119" customFormat="1" ht="31.2" customHeight="1" thickBot="1" x14ac:dyDescent="0.35">
      <c r="D27" s="211" t="s">
        <v>26</v>
      </c>
      <c r="E27" s="399"/>
      <c r="F27" s="400"/>
      <c r="G27" s="399"/>
      <c r="H27" s="400"/>
      <c r="I27" s="399">
        <v>8</v>
      </c>
      <c r="J27" s="400"/>
      <c r="K27" s="399">
        <v>3</v>
      </c>
      <c r="L27" s="400"/>
      <c r="M27" s="399">
        <v>7</v>
      </c>
      <c r="N27" s="400"/>
      <c r="O27" s="401"/>
      <c r="P27" s="402"/>
      <c r="Q27" s="399">
        <v>18</v>
      </c>
      <c r="R27" s="403"/>
      <c r="T27" s="121"/>
      <c r="U27" s="369" t="s">
        <v>107</v>
      </c>
      <c r="V27" s="340"/>
      <c r="W27" s="340"/>
      <c r="X27" s="340"/>
      <c r="Y27" s="340"/>
      <c r="Z27" s="370"/>
      <c r="AA27" s="374" t="s">
        <v>94</v>
      </c>
      <c r="AB27" s="375"/>
      <c r="AC27" s="376"/>
      <c r="AD27" s="374" t="s">
        <v>108</v>
      </c>
      <c r="AE27" s="375"/>
      <c r="AF27" s="408"/>
      <c r="AG27" s="121"/>
      <c r="AH27" s="121"/>
      <c r="AI27" s="121"/>
      <c r="AJ27" s="388"/>
      <c r="AK27" s="375"/>
      <c r="AL27" s="375"/>
      <c r="AM27" s="375"/>
      <c r="AN27" s="375"/>
      <c r="AO27" s="375"/>
      <c r="AP27" s="375"/>
      <c r="AQ27" s="376"/>
      <c r="AR27" s="392"/>
      <c r="AS27" s="393"/>
      <c r="AT27" s="393"/>
      <c r="AU27" s="393"/>
      <c r="AV27" s="393"/>
      <c r="AW27" s="393"/>
      <c r="AX27" s="393"/>
      <c r="AY27" s="393"/>
      <c r="AZ27" s="393"/>
      <c r="BA27" s="393"/>
      <c r="BB27" s="394"/>
      <c r="BC27" s="397"/>
      <c r="BD27" s="398"/>
    </row>
    <row r="28" spans="1:59" s="119" customFormat="1" ht="13.8" x14ac:dyDescent="0.25">
      <c r="D28" s="130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5"/>
      <c r="P28" s="405"/>
      <c r="Q28" s="406"/>
      <c r="R28" s="406"/>
      <c r="T28" s="121"/>
      <c r="U28" s="122"/>
      <c r="V28" s="122"/>
      <c r="W28" s="122"/>
      <c r="X28" s="122"/>
      <c r="Y28" s="122"/>
      <c r="Z28" s="122"/>
      <c r="AA28" s="123"/>
      <c r="AB28" s="123"/>
      <c r="AC28" s="123"/>
      <c r="AD28" s="123"/>
      <c r="AE28" s="123"/>
      <c r="AF28" s="123"/>
      <c r="AG28" s="121"/>
      <c r="AH28" s="121"/>
      <c r="AI28" s="121"/>
      <c r="AJ28" s="124"/>
      <c r="AK28" s="124"/>
      <c r="AL28" s="124"/>
      <c r="AM28" s="124"/>
      <c r="AN28" s="124"/>
      <c r="AO28" s="124"/>
      <c r="AP28" s="124"/>
      <c r="AQ28" s="124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6"/>
      <c r="BD28" s="126"/>
    </row>
    <row r="29" spans="1:59" s="127" customFormat="1" ht="30" customHeight="1" thickBot="1" x14ac:dyDescent="0.3">
      <c r="A29" s="90"/>
      <c r="B29" s="90"/>
      <c r="C29" s="90"/>
      <c r="D29" s="128" t="s">
        <v>41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9"/>
      <c r="BD29" s="129"/>
    </row>
    <row r="30" spans="1:59" s="127" customFormat="1" ht="63" customHeight="1" thickBot="1" x14ac:dyDescent="0.3">
      <c r="A30" s="90"/>
      <c r="B30" s="90"/>
      <c r="C30" s="90"/>
      <c r="D30" s="415" t="s">
        <v>42</v>
      </c>
      <c r="E30" s="416"/>
      <c r="F30" s="417"/>
      <c r="G30" s="290" t="s">
        <v>69</v>
      </c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2"/>
      <c r="U30" s="409" t="s">
        <v>52</v>
      </c>
      <c r="V30" s="410"/>
      <c r="W30" s="410"/>
      <c r="X30" s="410"/>
      <c r="Y30" s="410"/>
      <c r="Z30" s="410"/>
      <c r="AA30" s="410"/>
      <c r="AB30" s="410"/>
      <c r="AC30" s="410"/>
      <c r="AD30" s="410"/>
      <c r="AE30" s="410"/>
      <c r="AF30" s="411"/>
      <c r="AG30" s="311" t="s">
        <v>59</v>
      </c>
      <c r="AH30" s="312"/>
      <c r="AI30" s="412" t="s">
        <v>53</v>
      </c>
      <c r="AJ30" s="413"/>
      <c r="AK30" s="413"/>
      <c r="AL30" s="413"/>
      <c r="AM30" s="413"/>
      <c r="AN30" s="413"/>
      <c r="AO30" s="413"/>
      <c r="AP30" s="413"/>
      <c r="AQ30" s="413"/>
      <c r="AR30" s="413"/>
      <c r="AS30" s="413"/>
      <c r="AT30" s="414"/>
      <c r="AU30" s="255" t="s">
        <v>86</v>
      </c>
      <c r="AV30" s="256"/>
      <c r="AW30" s="256"/>
      <c r="AX30" s="256"/>
      <c r="AY30" s="256"/>
      <c r="AZ30" s="256"/>
      <c r="BA30" s="256"/>
      <c r="BB30" s="257"/>
      <c r="BC30" s="129"/>
      <c r="BD30" s="129"/>
    </row>
    <row r="31" spans="1:59" s="127" customFormat="1" ht="34.5" customHeight="1" thickBot="1" x14ac:dyDescent="0.3">
      <c r="A31" s="90"/>
      <c r="B31" s="90"/>
      <c r="C31" s="90"/>
      <c r="D31" s="418"/>
      <c r="E31" s="419"/>
      <c r="F31" s="420"/>
      <c r="G31" s="293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5"/>
      <c r="U31" s="299" t="s">
        <v>43</v>
      </c>
      <c r="V31" s="300"/>
      <c r="W31" s="299" t="s">
        <v>55</v>
      </c>
      <c r="X31" s="300"/>
      <c r="Y31" s="299" t="s">
        <v>66</v>
      </c>
      <c r="Z31" s="300"/>
      <c r="AA31" s="323" t="s">
        <v>77</v>
      </c>
      <c r="AB31" s="324"/>
      <c r="AC31" s="305" t="s">
        <v>78</v>
      </c>
      <c r="AD31" s="306"/>
      <c r="AE31" s="305" t="s">
        <v>85</v>
      </c>
      <c r="AF31" s="306"/>
      <c r="AG31" s="313"/>
      <c r="AH31" s="314"/>
      <c r="AI31" s="317" t="s">
        <v>36</v>
      </c>
      <c r="AJ31" s="318"/>
      <c r="AK31" s="329" t="s">
        <v>76</v>
      </c>
      <c r="AL31" s="330"/>
      <c r="AM31" s="330"/>
      <c r="AN31" s="330"/>
      <c r="AO31" s="330"/>
      <c r="AP31" s="330"/>
      <c r="AQ31" s="330"/>
      <c r="AR31" s="331"/>
      <c r="AS31" s="317" t="s">
        <v>56</v>
      </c>
      <c r="AT31" s="318"/>
      <c r="AU31" s="241" t="s">
        <v>87</v>
      </c>
      <c r="AV31" s="243"/>
      <c r="AW31" s="243"/>
      <c r="AX31" s="242"/>
      <c r="AY31" s="241" t="s">
        <v>88</v>
      </c>
      <c r="AZ31" s="243"/>
      <c r="BA31" s="243"/>
      <c r="BB31" s="242"/>
      <c r="BC31" s="129"/>
      <c r="BD31" s="129"/>
    </row>
    <row r="32" spans="1:59" s="127" customFormat="1" ht="40.5" customHeight="1" thickBot="1" x14ac:dyDescent="0.3">
      <c r="A32" s="90"/>
      <c r="B32" s="90"/>
      <c r="C32" s="90"/>
      <c r="D32" s="418"/>
      <c r="E32" s="419"/>
      <c r="F32" s="420"/>
      <c r="G32" s="293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5"/>
      <c r="U32" s="301"/>
      <c r="V32" s="302"/>
      <c r="W32" s="301"/>
      <c r="X32" s="302"/>
      <c r="Y32" s="301"/>
      <c r="Z32" s="302"/>
      <c r="AA32" s="325"/>
      <c r="AB32" s="326"/>
      <c r="AC32" s="307"/>
      <c r="AD32" s="308"/>
      <c r="AE32" s="307"/>
      <c r="AF32" s="308"/>
      <c r="AG32" s="313"/>
      <c r="AH32" s="314"/>
      <c r="AI32" s="319"/>
      <c r="AJ32" s="320"/>
      <c r="AK32" s="323" t="s">
        <v>82</v>
      </c>
      <c r="AL32" s="324"/>
      <c r="AM32" s="323" t="s">
        <v>44</v>
      </c>
      <c r="AN32" s="324"/>
      <c r="AO32" s="323" t="s">
        <v>60</v>
      </c>
      <c r="AP32" s="324"/>
      <c r="AQ32" s="323" t="s">
        <v>57</v>
      </c>
      <c r="AR32" s="324"/>
      <c r="AS32" s="319"/>
      <c r="AT32" s="320"/>
      <c r="AU32" s="252" t="s">
        <v>89</v>
      </c>
      <c r="AV32" s="253"/>
      <c r="AW32" s="253"/>
      <c r="AX32" s="253"/>
      <c r="AY32" s="253"/>
      <c r="AZ32" s="253"/>
      <c r="BA32" s="253"/>
      <c r="BB32" s="254"/>
      <c r="BC32" s="129"/>
      <c r="BD32" s="129"/>
    </row>
    <row r="33" spans="1:56" s="127" customFormat="1" ht="30" customHeight="1" thickBot="1" x14ac:dyDescent="0.3">
      <c r="A33" s="90"/>
      <c r="B33" s="90"/>
      <c r="C33" s="90"/>
      <c r="D33" s="418"/>
      <c r="E33" s="419"/>
      <c r="F33" s="420"/>
      <c r="G33" s="293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5"/>
      <c r="U33" s="301"/>
      <c r="V33" s="302"/>
      <c r="W33" s="301"/>
      <c r="X33" s="302"/>
      <c r="Y33" s="301"/>
      <c r="Z33" s="302"/>
      <c r="AA33" s="325"/>
      <c r="AB33" s="326"/>
      <c r="AC33" s="307"/>
      <c r="AD33" s="308"/>
      <c r="AE33" s="307"/>
      <c r="AF33" s="308"/>
      <c r="AG33" s="313"/>
      <c r="AH33" s="314"/>
      <c r="AI33" s="319"/>
      <c r="AJ33" s="320"/>
      <c r="AK33" s="325"/>
      <c r="AL33" s="326"/>
      <c r="AM33" s="325"/>
      <c r="AN33" s="326"/>
      <c r="AO33" s="325"/>
      <c r="AP33" s="326"/>
      <c r="AQ33" s="325"/>
      <c r="AR33" s="326"/>
      <c r="AS33" s="319"/>
      <c r="AT33" s="320"/>
      <c r="AU33" s="241">
        <v>1</v>
      </c>
      <c r="AV33" s="242"/>
      <c r="AW33" s="241">
        <v>2</v>
      </c>
      <c r="AX33" s="242"/>
      <c r="AY33" s="241">
        <v>3</v>
      </c>
      <c r="AZ33" s="242"/>
      <c r="BA33" s="241">
        <v>4</v>
      </c>
      <c r="BB33" s="242"/>
      <c r="BC33" s="129"/>
      <c r="BD33" s="129"/>
    </row>
    <row r="34" spans="1:56" s="127" customFormat="1" ht="48.75" customHeight="1" thickBot="1" x14ac:dyDescent="0.3">
      <c r="A34" s="90"/>
      <c r="B34" s="90"/>
      <c r="C34" s="90"/>
      <c r="D34" s="418"/>
      <c r="E34" s="419"/>
      <c r="F34" s="420"/>
      <c r="G34" s="293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5"/>
      <c r="U34" s="301"/>
      <c r="V34" s="302"/>
      <c r="W34" s="301"/>
      <c r="X34" s="302"/>
      <c r="Y34" s="301"/>
      <c r="Z34" s="302"/>
      <c r="AA34" s="325"/>
      <c r="AB34" s="326"/>
      <c r="AC34" s="307"/>
      <c r="AD34" s="308"/>
      <c r="AE34" s="307"/>
      <c r="AF34" s="308"/>
      <c r="AG34" s="313"/>
      <c r="AH34" s="314"/>
      <c r="AI34" s="319"/>
      <c r="AJ34" s="320"/>
      <c r="AK34" s="325"/>
      <c r="AL34" s="326"/>
      <c r="AM34" s="325"/>
      <c r="AN34" s="326"/>
      <c r="AO34" s="325"/>
      <c r="AP34" s="326"/>
      <c r="AQ34" s="325"/>
      <c r="AR34" s="326"/>
      <c r="AS34" s="319"/>
      <c r="AT34" s="320"/>
      <c r="AU34" s="249" t="s">
        <v>90</v>
      </c>
      <c r="AV34" s="250"/>
      <c r="AW34" s="250"/>
      <c r="AX34" s="250"/>
      <c r="AY34" s="250"/>
      <c r="AZ34" s="250"/>
      <c r="BA34" s="250"/>
      <c r="BB34" s="251"/>
      <c r="BC34" s="129"/>
      <c r="BD34" s="129"/>
    </row>
    <row r="35" spans="1:56" s="127" customFormat="1" ht="30" customHeight="1" thickBot="1" x14ac:dyDescent="0.3">
      <c r="A35" s="90"/>
      <c r="B35" s="90"/>
      <c r="C35" s="90"/>
      <c r="D35" s="421"/>
      <c r="E35" s="422"/>
      <c r="F35" s="423"/>
      <c r="G35" s="296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8"/>
      <c r="U35" s="303"/>
      <c r="V35" s="304"/>
      <c r="W35" s="303"/>
      <c r="X35" s="304"/>
      <c r="Y35" s="303"/>
      <c r="Z35" s="304"/>
      <c r="AA35" s="327"/>
      <c r="AB35" s="328"/>
      <c r="AC35" s="309"/>
      <c r="AD35" s="310"/>
      <c r="AE35" s="309"/>
      <c r="AF35" s="310"/>
      <c r="AG35" s="315"/>
      <c r="AH35" s="316"/>
      <c r="AI35" s="321"/>
      <c r="AJ35" s="322"/>
      <c r="AK35" s="327"/>
      <c r="AL35" s="328"/>
      <c r="AM35" s="327"/>
      <c r="AN35" s="328"/>
      <c r="AO35" s="327"/>
      <c r="AP35" s="328"/>
      <c r="AQ35" s="327"/>
      <c r="AR35" s="328"/>
      <c r="AS35" s="321"/>
      <c r="AT35" s="322"/>
      <c r="AU35" s="241">
        <v>18</v>
      </c>
      <c r="AV35" s="246"/>
      <c r="AW35" s="241">
        <v>18</v>
      </c>
      <c r="AX35" s="246"/>
      <c r="AY35" s="247">
        <v>18</v>
      </c>
      <c r="AZ35" s="248"/>
      <c r="BA35" s="241"/>
      <c r="BB35" s="242"/>
      <c r="BC35" s="129"/>
      <c r="BD35" s="129"/>
    </row>
    <row r="36" spans="1:56" s="126" customFormat="1" ht="18" thickBot="1" x14ac:dyDescent="0.3">
      <c r="D36" s="273">
        <v>1</v>
      </c>
      <c r="E36" s="274"/>
      <c r="F36" s="275"/>
      <c r="G36" s="276">
        <v>2</v>
      </c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7"/>
      <c r="S36" s="277"/>
      <c r="T36" s="278"/>
      <c r="U36" s="260">
        <v>3</v>
      </c>
      <c r="V36" s="261"/>
      <c r="W36" s="260">
        <v>4</v>
      </c>
      <c r="X36" s="261"/>
      <c r="Y36" s="260">
        <v>5</v>
      </c>
      <c r="Z36" s="261"/>
      <c r="AA36" s="260">
        <v>6</v>
      </c>
      <c r="AB36" s="261"/>
      <c r="AC36" s="260">
        <v>7</v>
      </c>
      <c r="AD36" s="261"/>
      <c r="AE36" s="260">
        <v>8</v>
      </c>
      <c r="AF36" s="261"/>
      <c r="AG36" s="260">
        <v>9</v>
      </c>
      <c r="AH36" s="261"/>
      <c r="AI36" s="260">
        <v>10</v>
      </c>
      <c r="AJ36" s="261"/>
      <c r="AK36" s="260">
        <v>11</v>
      </c>
      <c r="AL36" s="261"/>
      <c r="AM36" s="260">
        <v>12</v>
      </c>
      <c r="AN36" s="261"/>
      <c r="AO36" s="260">
        <v>13</v>
      </c>
      <c r="AP36" s="261"/>
      <c r="AQ36" s="260">
        <v>14</v>
      </c>
      <c r="AR36" s="261"/>
      <c r="AS36" s="260">
        <v>15</v>
      </c>
      <c r="AT36" s="261"/>
      <c r="AU36" s="244">
        <v>16</v>
      </c>
      <c r="AV36" s="245"/>
      <c r="AW36" s="244">
        <v>17</v>
      </c>
      <c r="AX36" s="245"/>
      <c r="AY36" s="244">
        <v>18</v>
      </c>
      <c r="AZ36" s="245"/>
      <c r="BA36" s="244">
        <v>19</v>
      </c>
      <c r="BB36" s="245"/>
      <c r="BC36" s="129"/>
      <c r="BD36" s="129"/>
    </row>
    <row r="37" spans="1:56" s="130" customFormat="1" ht="23.4" thickBot="1" x14ac:dyDescent="0.45">
      <c r="D37" s="285" t="s">
        <v>70</v>
      </c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286"/>
      <c r="AN37" s="286"/>
      <c r="AO37" s="286"/>
      <c r="AP37" s="286"/>
      <c r="AQ37" s="286"/>
      <c r="AR37" s="286"/>
      <c r="AS37" s="286"/>
      <c r="AT37" s="286"/>
      <c r="AU37" s="286"/>
      <c r="AV37" s="286"/>
      <c r="AW37" s="286"/>
      <c r="AX37" s="286"/>
      <c r="AY37" s="286"/>
      <c r="AZ37" s="286"/>
      <c r="BA37" s="286"/>
      <c r="BB37" s="287"/>
      <c r="BC37" s="129"/>
      <c r="BD37" s="129"/>
    </row>
    <row r="38" spans="1:56" s="131" customFormat="1" ht="24" customHeight="1" thickBot="1" x14ac:dyDescent="0.3">
      <c r="D38" s="221" t="s">
        <v>64</v>
      </c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3"/>
      <c r="BC38" s="129"/>
      <c r="BD38" s="129"/>
    </row>
    <row r="39" spans="1:56" s="132" customFormat="1" ht="20.100000000000001" customHeight="1" x14ac:dyDescent="0.3">
      <c r="D39" s="262" t="s">
        <v>112</v>
      </c>
      <c r="E39" s="263"/>
      <c r="F39" s="264"/>
      <c r="G39" s="265" t="s">
        <v>147</v>
      </c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7"/>
      <c r="U39" s="268"/>
      <c r="V39" s="269"/>
      <c r="W39" s="270">
        <v>1</v>
      </c>
      <c r="X39" s="269"/>
      <c r="Y39" s="271">
        <v>1</v>
      </c>
      <c r="Z39" s="272"/>
      <c r="AA39" s="270"/>
      <c r="AB39" s="269"/>
      <c r="AC39" s="434"/>
      <c r="AD39" s="435"/>
      <c r="AE39" s="270">
        <v>1</v>
      </c>
      <c r="AF39" s="268"/>
      <c r="AG39" s="332">
        <v>3</v>
      </c>
      <c r="AH39" s="436"/>
      <c r="AI39" s="332">
        <f>AG39*30</f>
        <v>90</v>
      </c>
      <c r="AJ39" s="436"/>
      <c r="AK39" s="268">
        <f>AM39+AO39</f>
        <v>36</v>
      </c>
      <c r="AL39" s="268"/>
      <c r="AM39" s="332">
        <v>18</v>
      </c>
      <c r="AN39" s="269"/>
      <c r="AO39" s="282">
        <v>18</v>
      </c>
      <c r="AP39" s="283"/>
      <c r="AQ39" s="284"/>
      <c r="AR39" s="284"/>
      <c r="AS39" s="425">
        <f>AI39-AK39</f>
        <v>54</v>
      </c>
      <c r="AT39" s="283"/>
      <c r="AU39" s="288">
        <v>2</v>
      </c>
      <c r="AV39" s="289"/>
      <c r="AW39" s="289"/>
      <c r="AX39" s="289"/>
      <c r="AY39" s="289"/>
      <c r="AZ39" s="289"/>
      <c r="BA39" s="289"/>
      <c r="BB39" s="424"/>
      <c r="BC39" s="129"/>
      <c r="BD39" s="129"/>
    </row>
    <row r="40" spans="1:56" s="132" customFormat="1" ht="20.100000000000001" customHeight="1" x14ac:dyDescent="0.3">
      <c r="D40" s="426" t="s">
        <v>113</v>
      </c>
      <c r="E40" s="427"/>
      <c r="F40" s="428"/>
      <c r="G40" s="429" t="s">
        <v>110</v>
      </c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430"/>
      <c r="T40" s="431"/>
      <c r="U40" s="432"/>
      <c r="V40" s="280"/>
      <c r="W40" s="280">
        <v>1</v>
      </c>
      <c r="X40" s="280"/>
      <c r="Y40" s="433">
        <v>1</v>
      </c>
      <c r="Z40" s="433"/>
      <c r="AA40" s="280">
        <v>1</v>
      </c>
      <c r="AB40" s="280"/>
      <c r="AC40" s="279"/>
      <c r="AD40" s="279"/>
      <c r="AE40" s="280"/>
      <c r="AF40" s="281"/>
      <c r="AG40" s="442">
        <v>2</v>
      </c>
      <c r="AH40" s="443"/>
      <c r="AI40" s="442">
        <f>AG40*30</f>
        <v>60</v>
      </c>
      <c r="AJ40" s="443"/>
      <c r="AK40" s="432">
        <f>AM40+AO40</f>
        <v>36</v>
      </c>
      <c r="AL40" s="281"/>
      <c r="AM40" s="442">
        <v>18</v>
      </c>
      <c r="AN40" s="280"/>
      <c r="AO40" s="437">
        <v>18</v>
      </c>
      <c r="AP40" s="438"/>
      <c r="AQ40" s="439"/>
      <c r="AR40" s="440"/>
      <c r="AS40" s="441">
        <f>AI40-AK40</f>
        <v>24</v>
      </c>
      <c r="AT40" s="438"/>
      <c r="AU40" s="229">
        <v>2</v>
      </c>
      <c r="AV40" s="230"/>
      <c r="AW40" s="230"/>
      <c r="AX40" s="230"/>
      <c r="AY40" s="230"/>
      <c r="AZ40" s="230"/>
      <c r="BA40" s="230"/>
      <c r="BB40" s="231"/>
      <c r="BC40" s="129"/>
      <c r="BD40" s="129"/>
    </row>
    <row r="41" spans="1:56" s="132" customFormat="1" ht="20.100000000000001" customHeight="1" x14ac:dyDescent="0.3">
      <c r="D41" s="426" t="s">
        <v>114</v>
      </c>
      <c r="E41" s="427"/>
      <c r="F41" s="428"/>
      <c r="G41" s="429" t="s">
        <v>117</v>
      </c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1"/>
      <c r="U41" s="432"/>
      <c r="V41" s="280"/>
      <c r="W41" s="437">
        <v>2</v>
      </c>
      <c r="X41" s="437"/>
      <c r="Y41" s="459">
        <v>1</v>
      </c>
      <c r="Z41" s="459"/>
      <c r="AA41" s="437"/>
      <c r="AB41" s="437"/>
      <c r="AC41" s="460"/>
      <c r="AD41" s="460"/>
      <c r="AE41" s="437">
        <v>1</v>
      </c>
      <c r="AF41" s="440"/>
      <c r="AG41" s="441">
        <v>3</v>
      </c>
      <c r="AH41" s="438"/>
      <c r="AI41" s="442">
        <f t="shared" ref="AI41:AI42" si="2">AG41*30</f>
        <v>90</v>
      </c>
      <c r="AJ41" s="443"/>
      <c r="AK41" s="432">
        <f t="shared" ref="AK41:AK42" si="3">AM41+AO41</f>
        <v>72</v>
      </c>
      <c r="AL41" s="281"/>
      <c r="AM41" s="441"/>
      <c r="AN41" s="437"/>
      <c r="AO41" s="437">
        <v>72</v>
      </c>
      <c r="AP41" s="438"/>
      <c r="AQ41" s="439"/>
      <c r="AR41" s="440"/>
      <c r="AS41" s="441">
        <f t="shared" ref="AS41:AS42" si="4">AI41-AK41</f>
        <v>18</v>
      </c>
      <c r="AT41" s="438"/>
      <c r="AU41" s="229">
        <v>2</v>
      </c>
      <c r="AV41" s="230"/>
      <c r="AW41" s="230">
        <v>2</v>
      </c>
      <c r="AX41" s="230"/>
      <c r="AY41" s="230"/>
      <c r="AZ41" s="230"/>
      <c r="BA41" s="230"/>
      <c r="BB41" s="231"/>
      <c r="BC41" s="129"/>
      <c r="BD41" s="129"/>
    </row>
    <row r="42" spans="1:56" s="132" customFormat="1" ht="20.100000000000001" customHeight="1" thickBot="1" x14ac:dyDescent="0.35">
      <c r="D42" s="444" t="s">
        <v>115</v>
      </c>
      <c r="E42" s="445"/>
      <c r="F42" s="446"/>
      <c r="G42" s="447" t="s">
        <v>111</v>
      </c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9"/>
      <c r="U42" s="450"/>
      <c r="V42" s="451"/>
      <c r="W42" s="452">
        <v>1</v>
      </c>
      <c r="X42" s="453"/>
      <c r="Y42" s="454">
        <v>1</v>
      </c>
      <c r="Z42" s="455"/>
      <c r="AA42" s="452"/>
      <c r="AB42" s="453"/>
      <c r="AC42" s="456"/>
      <c r="AD42" s="457"/>
      <c r="AE42" s="452"/>
      <c r="AF42" s="458"/>
      <c r="AG42" s="463">
        <v>3</v>
      </c>
      <c r="AH42" s="464"/>
      <c r="AI42" s="465">
        <f t="shared" si="2"/>
        <v>90</v>
      </c>
      <c r="AJ42" s="466"/>
      <c r="AK42" s="451">
        <f t="shared" si="3"/>
        <v>54</v>
      </c>
      <c r="AL42" s="467"/>
      <c r="AM42" s="463">
        <v>18</v>
      </c>
      <c r="AN42" s="468"/>
      <c r="AO42" s="469">
        <v>36</v>
      </c>
      <c r="AP42" s="464"/>
      <c r="AQ42" s="458"/>
      <c r="AR42" s="458"/>
      <c r="AS42" s="461">
        <f t="shared" si="4"/>
        <v>36</v>
      </c>
      <c r="AT42" s="462"/>
      <c r="AU42" s="235">
        <v>3</v>
      </c>
      <c r="AV42" s="236"/>
      <c r="AW42" s="236"/>
      <c r="AX42" s="236"/>
      <c r="AY42" s="236"/>
      <c r="AZ42" s="236"/>
      <c r="BA42" s="236"/>
      <c r="BB42" s="237"/>
      <c r="BC42" s="129"/>
      <c r="BD42" s="129"/>
    </row>
    <row r="43" spans="1:56" s="132" customFormat="1" ht="20.100000000000001" customHeight="1" thickBot="1" x14ac:dyDescent="0.35">
      <c r="D43" s="470" t="s">
        <v>75</v>
      </c>
      <c r="E43" s="471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1"/>
      <c r="T43" s="472"/>
      <c r="U43" s="227"/>
      <c r="V43" s="228"/>
      <c r="W43" s="227">
        <v>4</v>
      </c>
      <c r="X43" s="228"/>
      <c r="Y43" s="227">
        <v>4</v>
      </c>
      <c r="Z43" s="228"/>
      <c r="AA43" s="227">
        <v>1</v>
      </c>
      <c r="AB43" s="228"/>
      <c r="AC43" s="227"/>
      <c r="AD43" s="228"/>
      <c r="AE43" s="227">
        <v>2</v>
      </c>
      <c r="AF43" s="228"/>
      <c r="AG43" s="227">
        <f>SUM(AG39:AH42)</f>
        <v>11</v>
      </c>
      <c r="AH43" s="228"/>
      <c r="AI43" s="227">
        <f>SUM(AI39:AJ42)</f>
        <v>330</v>
      </c>
      <c r="AJ43" s="228"/>
      <c r="AK43" s="227">
        <f t="shared" ref="AK43" si="5">SUM(AK39:AL42)</f>
        <v>198</v>
      </c>
      <c r="AL43" s="228"/>
      <c r="AM43" s="227">
        <f t="shared" ref="AM43" si="6">SUM(AM39:AN42)</f>
        <v>54</v>
      </c>
      <c r="AN43" s="228"/>
      <c r="AO43" s="227">
        <f t="shared" ref="AO43" si="7">SUM(AO39:AP42)</f>
        <v>144</v>
      </c>
      <c r="AP43" s="228"/>
      <c r="AQ43" s="227">
        <f t="shared" ref="AQ43" si="8">SUM(AQ39:AR42)</f>
        <v>0</v>
      </c>
      <c r="AR43" s="228"/>
      <c r="AS43" s="227">
        <f t="shared" ref="AS43:AW43" si="9">SUM(AS39:AT42)</f>
        <v>132</v>
      </c>
      <c r="AT43" s="228"/>
      <c r="AU43" s="227">
        <f t="shared" si="9"/>
        <v>9</v>
      </c>
      <c r="AV43" s="228"/>
      <c r="AW43" s="227">
        <f t="shared" si="9"/>
        <v>2</v>
      </c>
      <c r="AX43" s="228"/>
      <c r="AY43" s="227"/>
      <c r="AZ43" s="228"/>
      <c r="BA43" s="227"/>
      <c r="BB43" s="228"/>
      <c r="BC43" s="129"/>
      <c r="BD43" s="129"/>
    </row>
    <row r="44" spans="1:56" s="131" customFormat="1" ht="24" customHeight="1" thickBot="1" x14ac:dyDescent="0.3">
      <c r="D44" s="221" t="s">
        <v>65</v>
      </c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3"/>
      <c r="BC44" s="129"/>
      <c r="BD44" s="129"/>
    </row>
    <row r="45" spans="1:56" s="132" customFormat="1" ht="20.100000000000001" customHeight="1" x14ac:dyDescent="0.3">
      <c r="D45" s="548" t="s">
        <v>99</v>
      </c>
      <c r="E45" s="549"/>
      <c r="F45" s="550"/>
      <c r="G45" s="551" t="s">
        <v>116</v>
      </c>
      <c r="H45" s="552"/>
      <c r="I45" s="552"/>
      <c r="J45" s="552"/>
      <c r="K45" s="552"/>
      <c r="L45" s="552"/>
      <c r="M45" s="552"/>
      <c r="N45" s="552"/>
      <c r="O45" s="552"/>
      <c r="P45" s="552"/>
      <c r="Q45" s="552"/>
      <c r="R45" s="552"/>
      <c r="S45" s="552"/>
      <c r="T45" s="553"/>
      <c r="U45" s="554"/>
      <c r="V45" s="555"/>
      <c r="W45" s="556">
        <v>1</v>
      </c>
      <c r="X45" s="557"/>
      <c r="Y45" s="558">
        <v>1</v>
      </c>
      <c r="Z45" s="559"/>
      <c r="AA45" s="556"/>
      <c r="AB45" s="557"/>
      <c r="AC45" s="560"/>
      <c r="AD45" s="561"/>
      <c r="AE45" s="556"/>
      <c r="AF45" s="562"/>
      <c r="AG45" s="563">
        <v>3.5</v>
      </c>
      <c r="AH45" s="564"/>
      <c r="AI45" s="515">
        <f t="shared" ref="AI45" si="10">AG45*30</f>
        <v>105</v>
      </c>
      <c r="AJ45" s="565"/>
      <c r="AK45" s="515">
        <f t="shared" ref="AK45" si="11">AM45+AO45</f>
        <v>54</v>
      </c>
      <c r="AL45" s="566"/>
      <c r="AM45" s="564">
        <v>18</v>
      </c>
      <c r="AN45" s="557"/>
      <c r="AO45" s="556">
        <v>36</v>
      </c>
      <c r="AP45" s="564"/>
      <c r="AQ45" s="556"/>
      <c r="AR45" s="562"/>
      <c r="AS45" s="567">
        <f t="shared" ref="AS45" si="12">AI45-AK45</f>
        <v>51</v>
      </c>
      <c r="AT45" s="568"/>
      <c r="AU45" s="569">
        <v>3</v>
      </c>
      <c r="AV45" s="510"/>
      <c r="AW45" s="510"/>
      <c r="AX45" s="510"/>
      <c r="AY45" s="510"/>
      <c r="AZ45" s="510"/>
      <c r="BA45" s="510"/>
      <c r="BB45" s="511"/>
      <c r="BC45" s="129"/>
      <c r="BD45" s="129"/>
    </row>
    <row r="46" spans="1:56" s="132" customFormat="1" ht="21" customHeight="1" x14ac:dyDescent="0.3">
      <c r="D46" s="491" t="s">
        <v>100</v>
      </c>
      <c r="E46" s="492"/>
      <c r="F46" s="493"/>
      <c r="G46" s="494" t="s">
        <v>137</v>
      </c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6"/>
      <c r="U46" s="488"/>
      <c r="V46" s="451"/>
      <c r="W46" s="467">
        <v>1</v>
      </c>
      <c r="X46" s="451"/>
      <c r="Y46" s="467">
        <v>1</v>
      </c>
      <c r="Z46" s="451"/>
      <c r="AA46" s="467">
        <v>1</v>
      </c>
      <c r="AB46" s="451"/>
      <c r="AC46" s="486"/>
      <c r="AD46" s="487"/>
      <c r="AE46" s="467"/>
      <c r="AF46" s="450"/>
      <c r="AG46" s="488">
        <v>3.5</v>
      </c>
      <c r="AH46" s="450"/>
      <c r="AI46" s="489">
        <f>AG46*30</f>
        <v>105</v>
      </c>
      <c r="AJ46" s="490"/>
      <c r="AK46" s="450">
        <f>AM46+AO46</f>
        <v>54</v>
      </c>
      <c r="AL46" s="451"/>
      <c r="AM46" s="467">
        <v>18</v>
      </c>
      <c r="AN46" s="451"/>
      <c r="AO46" s="452">
        <v>36</v>
      </c>
      <c r="AP46" s="453"/>
      <c r="AQ46" s="452"/>
      <c r="AR46" s="458"/>
      <c r="AS46" s="473">
        <f>AI46-AK46</f>
        <v>51</v>
      </c>
      <c r="AT46" s="474"/>
      <c r="AU46" s="238">
        <v>3</v>
      </c>
      <c r="AV46" s="239"/>
      <c r="AW46" s="239"/>
      <c r="AX46" s="239"/>
      <c r="AY46" s="239"/>
      <c r="AZ46" s="239"/>
      <c r="BA46" s="239"/>
      <c r="BB46" s="240"/>
      <c r="BC46" s="129"/>
      <c r="BD46" s="129"/>
    </row>
    <row r="47" spans="1:56" s="132" customFormat="1" ht="21" customHeight="1" x14ac:dyDescent="0.3">
      <c r="D47" s="475" t="s">
        <v>101</v>
      </c>
      <c r="E47" s="476"/>
      <c r="F47" s="477"/>
      <c r="G47" s="478" t="s">
        <v>144</v>
      </c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79"/>
      <c r="S47" s="479"/>
      <c r="T47" s="480"/>
      <c r="U47" s="481"/>
      <c r="V47" s="432"/>
      <c r="W47" s="281">
        <v>1</v>
      </c>
      <c r="X47" s="432"/>
      <c r="Y47" s="546">
        <v>1</v>
      </c>
      <c r="Z47" s="547"/>
      <c r="AA47" s="281"/>
      <c r="AB47" s="432"/>
      <c r="AC47" s="484"/>
      <c r="AD47" s="485"/>
      <c r="AE47" s="281"/>
      <c r="AF47" s="500"/>
      <c r="AG47" s="481">
        <v>3</v>
      </c>
      <c r="AH47" s="500"/>
      <c r="AI47" s="442">
        <f t="shared" ref="AI47:AI55" si="13">AG47*30</f>
        <v>90</v>
      </c>
      <c r="AJ47" s="443"/>
      <c r="AK47" s="500">
        <f>AM47+AO47</f>
        <v>36</v>
      </c>
      <c r="AL47" s="432"/>
      <c r="AM47" s="281">
        <v>18</v>
      </c>
      <c r="AN47" s="432"/>
      <c r="AO47" s="440">
        <v>18</v>
      </c>
      <c r="AP47" s="439"/>
      <c r="AQ47" s="440"/>
      <c r="AR47" s="497"/>
      <c r="AS47" s="544">
        <f>AI47-AK47</f>
        <v>54</v>
      </c>
      <c r="AT47" s="545"/>
      <c r="AU47" s="229">
        <v>2</v>
      </c>
      <c r="AV47" s="230"/>
      <c r="AW47" s="230"/>
      <c r="AX47" s="230"/>
      <c r="AY47" s="230"/>
      <c r="AZ47" s="230"/>
      <c r="BA47" s="230"/>
      <c r="BB47" s="231"/>
      <c r="BC47" s="129"/>
      <c r="BD47" s="129"/>
    </row>
    <row r="48" spans="1:56" s="132" customFormat="1" ht="21" customHeight="1" x14ac:dyDescent="0.3">
      <c r="D48" s="475" t="s">
        <v>132</v>
      </c>
      <c r="E48" s="476"/>
      <c r="F48" s="477"/>
      <c r="G48" s="478" t="s">
        <v>149</v>
      </c>
      <c r="H48" s="479"/>
      <c r="I48" s="479"/>
      <c r="J48" s="479"/>
      <c r="K48" s="479"/>
      <c r="L48" s="479"/>
      <c r="M48" s="479"/>
      <c r="N48" s="479"/>
      <c r="O48" s="479"/>
      <c r="P48" s="479"/>
      <c r="Q48" s="479"/>
      <c r="R48" s="479"/>
      <c r="S48" s="479"/>
      <c r="T48" s="480"/>
      <c r="U48" s="481">
        <v>1</v>
      </c>
      <c r="V48" s="432"/>
      <c r="W48" s="281"/>
      <c r="X48" s="432"/>
      <c r="Y48" s="546">
        <v>1</v>
      </c>
      <c r="Z48" s="547"/>
      <c r="AA48" s="281">
        <v>1</v>
      </c>
      <c r="AB48" s="432"/>
      <c r="AC48" s="484"/>
      <c r="AD48" s="485"/>
      <c r="AE48" s="281"/>
      <c r="AF48" s="500"/>
      <c r="AG48" s="481">
        <v>4.5</v>
      </c>
      <c r="AH48" s="500"/>
      <c r="AI48" s="442">
        <f t="shared" si="13"/>
        <v>135</v>
      </c>
      <c r="AJ48" s="443"/>
      <c r="AK48" s="500">
        <f t="shared" ref="AK48:AK55" si="14">AM48+AO48</f>
        <v>54</v>
      </c>
      <c r="AL48" s="432"/>
      <c r="AM48" s="467">
        <v>18</v>
      </c>
      <c r="AN48" s="451"/>
      <c r="AO48" s="440">
        <v>36</v>
      </c>
      <c r="AP48" s="439"/>
      <c r="AQ48" s="440"/>
      <c r="AR48" s="497"/>
      <c r="AS48" s="544">
        <f t="shared" ref="AS48:AS55" si="15">AI48-AK48</f>
        <v>81</v>
      </c>
      <c r="AT48" s="545"/>
      <c r="AU48" s="229">
        <v>3</v>
      </c>
      <c r="AV48" s="230"/>
      <c r="AW48" s="230"/>
      <c r="AX48" s="230"/>
      <c r="AY48" s="230"/>
      <c r="AZ48" s="230"/>
      <c r="BA48" s="230"/>
      <c r="BB48" s="231"/>
      <c r="BC48" s="129"/>
      <c r="BD48" s="129"/>
    </row>
    <row r="49" spans="4:56" s="132" customFormat="1" ht="21" customHeight="1" x14ac:dyDescent="0.3">
      <c r="D49" s="475" t="s">
        <v>104</v>
      </c>
      <c r="E49" s="476"/>
      <c r="F49" s="477"/>
      <c r="G49" s="478" t="s">
        <v>138</v>
      </c>
      <c r="H49" s="479"/>
      <c r="I49" s="479"/>
      <c r="J49" s="479"/>
      <c r="K49" s="479"/>
      <c r="L49" s="479"/>
      <c r="M49" s="479"/>
      <c r="N49" s="479"/>
      <c r="O49" s="479"/>
      <c r="P49" s="479"/>
      <c r="Q49" s="479"/>
      <c r="R49" s="479"/>
      <c r="S49" s="479"/>
      <c r="T49" s="480"/>
      <c r="U49" s="481">
        <v>1</v>
      </c>
      <c r="V49" s="432"/>
      <c r="W49" s="281"/>
      <c r="X49" s="432"/>
      <c r="Y49" s="546">
        <v>1</v>
      </c>
      <c r="Z49" s="547"/>
      <c r="AA49" s="281"/>
      <c r="AB49" s="432"/>
      <c r="AC49" s="484"/>
      <c r="AD49" s="485"/>
      <c r="AE49" s="281"/>
      <c r="AF49" s="500"/>
      <c r="AG49" s="481">
        <v>4</v>
      </c>
      <c r="AH49" s="500"/>
      <c r="AI49" s="442">
        <f t="shared" si="13"/>
        <v>120</v>
      </c>
      <c r="AJ49" s="443"/>
      <c r="AK49" s="500">
        <f t="shared" si="14"/>
        <v>54</v>
      </c>
      <c r="AL49" s="432"/>
      <c r="AM49" s="281">
        <v>18</v>
      </c>
      <c r="AN49" s="432"/>
      <c r="AO49" s="440">
        <v>36</v>
      </c>
      <c r="AP49" s="439"/>
      <c r="AQ49" s="440"/>
      <c r="AR49" s="497"/>
      <c r="AS49" s="544">
        <f t="shared" si="15"/>
        <v>66</v>
      </c>
      <c r="AT49" s="545"/>
      <c r="AU49" s="229">
        <v>3</v>
      </c>
      <c r="AV49" s="230"/>
      <c r="AW49" s="230"/>
      <c r="AX49" s="230"/>
      <c r="AY49" s="230"/>
      <c r="AZ49" s="230"/>
      <c r="BA49" s="230"/>
      <c r="BB49" s="231"/>
      <c r="BC49" s="129"/>
      <c r="BD49" s="129"/>
    </row>
    <row r="50" spans="4:56" s="132" customFormat="1" ht="21" customHeight="1" x14ac:dyDescent="0.3">
      <c r="D50" s="475" t="s">
        <v>133</v>
      </c>
      <c r="E50" s="476"/>
      <c r="F50" s="477"/>
      <c r="G50" s="478" t="s">
        <v>139</v>
      </c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79"/>
      <c r="T50" s="480"/>
      <c r="U50" s="481">
        <v>2</v>
      </c>
      <c r="V50" s="432"/>
      <c r="W50" s="281"/>
      <c r="X50" s="432"/>
      <c r="Y50" s="546">
        <v>2</v>
      </c>
      <c r="Z50" s="547"/>
      <c r="AA50" s="281"/>
      <c r="AB50" s="432"/>
      <c r="AC50" s="484"/>
      <c r="AD50" s="485"/>
      <c r="AE50" s="281"/>
      <c r="AF50" s="500"/>
      <c r="AG50" s="481">
        <v>4</v>
      </c>
      <c r="AH50" s="500"/>
      <c r="AI50" s="442">
        <f t="shared" si="13"/>
        <v>120</v>
      </c>
      <c r="AJ50" s="443"/>
      <c r="AK50" s="500">
        <f t="shared" si="14"/>
        <v>72</v>
      </c>
      <c r="AL50" s="432"/>
      <c r="AM50" s="281">
        <v>36</v>
      </c>
      <c r="AN50" s="432"/>
      <c r="AO50" s="440">
        <v>36</v>
      </c>
      <c r="AP50" s="439"/>
      <c r="AQ50" s="440"/>
      <c r="AR50" s="497"/>
      <c r="AS50" s="544">
        <f t="shared" si="15"/>
        <v>48</v>
      </c>
      <c r="AT50" s="545"/>
      <c r="AU50" s="229"/>
      <c r="AV50" s="230"/>
      <c r="AW50" s="230">
        <v>4</v>
      </c>
      <c r="AX50" s="230"/>
      <c r="AY50" s="230"/>
      <c r="AZ50" s="230"/>
      <c r="BA50" s="230"/>
      <c r="BB50" s="231"/>
      <c r="BC50" s="129"/>
      <c r="BD50" s="129"/>
    </row>
    <row r="51" spans="4:56" s="132" customFormat="1" ht="21" customHeight="1" x14ac:dyDescent="0.3">
      <c r="D51" s="475" t="s">
        <v>103</v>
      </c>
      <c r="E51" s="476"/>
      <c r="F51" s="477"/>
      <c r="G51" s="478" t="s">
        <v>140</v>
      </c>
      <c r="H51" s="479"/>
      <c r="I51" s="479"/>
      <c r="J51" s="479"/>
      <c r="K51" s="479"/>
      <c r="L51" s="479"/>
      <c r="M51" s="479"/>
      <c r="N51" s="479"/>
      <c r="O51" s="479"/>
      <c r="P51" s="479"/>
      <c r="Q51" s="479"/>
      <c r="R51" s="479"/>
      <c r="S51" s="479"/>
      <c r="T51" s="480"/>
      <c r="U51" s="481"/>
      <c r="V51" s="432"/>
      <c r="W51" s="281">
        <v>2</v>
      </c>
      <c r="X51" s="432"/>
      <c r="Y51" s="546"/>
      <c r="Z51" s="547"/>
      <c r="AA51" s="281"/>
      <c r="AB51" s="432"/>
      <c r="AC51" s="484"/>
      <c r="AD51" s="485"/>
      <c r="AE51" s="281"/>
      <c r="AF51" s="500"/>
      <c r="AG51" s="481">
        <v>1</v>
      </c>
      <c r="AH51" s="500"/>
      <c r="AI51" s="442">
        <f t="shared" si="13"/>
        <v>30</v>
      </c>
      <c r="AJ51" s="443"/>
      <c r="AK51" s="500">
        <f t="shared" si="14"/>
        <v>0</v>
      </c>
      <c r="AL51" s="432"/>
      <c r="AM51" s="281"/>
      <c r="AN51" s="432"/>
      <c r="AO51" s="440"/>
      <c r="AP51" s="439"/>
      <c r="AQ51" s="440"/>
      <c r="AR51" s="497"/>
      <c r="AS51" s="544">
        <f t="shared" si="15"/>
        <v>30</v>
      </c>
      <c r="AT51" s="545"/>
      <c r="AU51" s="229"/>
      <c r="AV51" s="230"/>
      <c r="AW51" s="230" t="s">
        <v>152</v>
      </c>
      <c r="AX51" s="230"/>
      <c r="AY51" s="230"/>
      <c r="AZ51" s="230"/>
      <c r="BA51" s="230"/>
      <c r="BB51" s="231"/>
      <c r="BC51" s="129"/>
      <c r="BD51" s="129"/>
    </row>
    <row r="52" spans="4:56" s="132" customFormat="1" ht="21" customHeight="1" x14ac:dyDescent="0.3">
      <c r="D52" s="475" t="s">
        <v>134</v>
      </c>
      <c r="E52" s="476"/>
      <c r="F52" s="477"/>
      <c r="G52" s="478" t="s">
        <v>141</v>
      </c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79"/>
      <c r="T52" s="480"/>
      <c r="U52" s="481">
        <v>1</v>
      </c>
      <c r="V52" s="432"/>
      <c r="W52" s="281"/>
      <c r="X52" s="432"/>
      <c r="Y52" s="546">
        <v>1</v>
      </c>
      <c r="Z52" s="547"/>
      <c r="AA52" s="281"/>
      <c r="AB52" s="432"/>
      <c r="AC52" s="484"/>
      <c r="AD52" s="485"/>
      <c r="AE52" s="281"/>
      <c r="AF52" s="500"/>
      <c r="AG52" s="481">
        <v>4</v>
      </c>
      <c r="AH52" s="500"/>
      <c r="AI52" s="442">
        <f t="shared" si="13"/>
        <v>120</v>
      </c>
      <c r="AJ52" s="443"/>
      <c r="AK52" s="500">
        <f t="shared" si="14"/>
        <v>54</v>
      </c>
      <c r="AL52" s="432"/>
      <c r="AM52" s="281">
        <v>18</v>
      </c>
      <c r="AN52" s="432"/>
      <c r="AO52" s="440">
        <v>36</v>
      </c>
      <c r="AP52" s="439"/>
      <c r="AQ52" s="440"/>
      <c r="AR52" s="497"/>
      <c r="AS52" s="544">
        <f t="shared" si="15"/>
        <v>66</v>
      </c>
      <c r="AT52" s="545"/>
      <c r="AU52" s="229">
        <v>3</v>
      </c>
      <c r="AV52" s="230"/>
      <c r="AW52" s="230"/>
      <c r="AX52" s="230"/>
      <c r="AY52" s="230"/>
      <c r="AZ52" s="230"/>
      <c r="BA52" s="230"/>
      <c r="BB52" s="231"/>
      <c r="BC52" s="129"/>
      <c r="BD52" s="129"/>
    </row>
    <row r="53" spans="4:56" s="132" customFormat="1" ht="21" customHeight="1" x14ac:dyDescent="0.3">
      <c r="D53" s="475" t="s">
        <v>148</v>
      </c>
      <c r="E53" s="476"/>
      <c r="F53" s="477"/>
      <c r="G53" s="478" t="s">
        <v>142</v>
      </c>
      <c r="H53" s="479"/>
      <c r="I53" s="479"/>
      <c r="J53" s="479"/>
      <c r="K53" s="479"/>
      <c r="L53" s="479"/>
      <c r="M53" s="479"/>
      <c r="N53" s="479"/>
      <c r="O53" s="479"/>
      <c r="P53" s="479"/>
      <c r="Q53" s="479"/>
      <c r="R53" s="479"/>
      <c r="S53" s="479"/>
      <c r="T53" s="480"/>
      <c r="U53" s="481"/>
      <c r="V53" s="432"/>
      <c r="W53" s="281">
        <v>2</v>
      </c>
      <c r="X53" s="432"/>
      <c r="Y53" s="546">
        <v>2</v>
      </c>
      <c r="Z53" s="547"/>
      <c r="AA53" s="281"/>
      <c r="AB53" s="432"/>
      <c r="AC53" s="484"/>
      <c r="AD53" s="485"/>
      <c r="AE53" s="281">
        <v>2</v>
      </c>
      <c r="AF53" s="500"/>
      <c r="AG53" s="481">
        <v>3</v>
      </c>
      <c r="AH53" s="500"/>
      <c r="AI53" s="442">
        <f t="shared" si="13"/>
        <v>90</v>
      </c>
      <c r="AJ53" s="443"/>
      <c r="AK53" s="500">
        <f t="shared" si="14"/>
        <v>54</v>
      </c>
      <c r="AL53" s="432"/>
      <c r="AM53" s="281">
        <v>18</v>
      </c>
      <c r="AN53" s="432"/>
      <c r="AO53" s="440">
        <v>36</v>
      </c>
      <c r="AP53" s="439"/>
      <c r="AQ53" s="440"/>
      <c r="AR53" s="497"/>
      <c r="AS53" s="544">
        <f t="shared" si="15"/>
        <v>36</v>
      </c>
      <c r="AT53" s="545"/>
      <c r="AU53" s="229"/>
      <c r="AV53" s="230"/>
      <c r="AW53" s="230">
        <v>3</v>
      </c>
      <c r="AX53" s="230"/>
      <c r="AY53" s="230"/>
      <c r="AZ53" s="230"/>
      <c r="BA53" s="230"/>
      <c r="BB53" s="231"/>
      <c r="BC53" s="129"/>
      <c r="BD53" s="129"/>
    </row>
    <row r="54" spans="4:56" s="132" customFormat="1" ht="21" customHeight="1" x14ac:dyDescent="0.3">
      <c r="D54" s="475" t="s">
        <v>135</v>
      </c>
      <c r="E54" s="476"/>
      <c r="F54" s="477"/>
      <c r="G54" s="478" t="s">
        <v>31</v>
      </c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80"/>
      <c r="U54" s="481"/>
      <c r="V54" s="432"/>
      <c r="W54" s="281">
        <v>3</v>
      </c>
      <c r="X54" s="432"/>
      <c r="Y54" s="482"/>
      <c r="Z54" s="483"/>
      <c r="AA54" s="281"/>
      <c r="AB54" s="432"/>
      <c r="AC54" s="484"/>
      <c r="AD54" s="485"/>
      <c r="AE54" s="281"/>
      <c r="AF54" s="500"/>
      <c r="AG54" s="481">
        <v>14</v>
      </c>
      <c r="AH54" s="500"/>
      <c r="AI54" s="442">
        <f t="shared" si="13"/>
        <v>420</v>
      </c>
      <c r="AJ54" s="443"/>
      <c r="AK54" s="500">
        <f t="shared" si="14"/>
        <v>0</v>
      </c>
      <c r="AL54" s="432"/>
      <c r="AM54" s="281"/>
      <c r="AN54" s="432"/>
      <c r="AO54" s="440"/>
      <c r="AP54" s="439"/>
      <c r="AQ54" s="440"/>
      <c r="AR54" s="497"/>
      <c r="AS54" s="544">
        <f t="shared" si="15"/>
        <v>420</v>
      </c>
      <c r="AT54" s="545"/>
      <c r="AU54" s="229"/>
      <c r="AV54" s="230"/>
      <c r="AW54" s="230"/>
      <c r="AX54" s="230"/>
      <c r="AY54" s="230" t="s">
        <v>152</v>
      </c>
      <c r="AZ54" s="230"/>
      <c r="BA54" s="230"/>
      <c r="BB54" s="231"/>
      <c r="BC54" s="129"/>
      <c r="BD54" s="129"/>
    </row>
    <row r="55" spans="4:56" s="132" customFormat="1" ht="21" customHeight="1" thickBot="1" x14ac:dyDescent="0.35">
      <c r="D55" s="475" t="s">
        <v>136</v>
      </c>
      <c r="E55" s="476"/>
      <c r="F55" s="477"/>
      <c r="G55" s="478" t="s">
        <v>143</v>
      </c>
      <c r="H55" s="479"/>
      <c r="I55" s="479"/>
      <c r="J55" s="479"/>
      <c r="K55" s="479"/>
      <c r="L55" s="479"/>
      <c r="M55" s="479"/>
      <c r="N55" s="479"/>
      <c r="O55" s="479"/>
      <c r="P55" s="479"/>
      <c r="Q55" s="479"/>
      <c r="R55" s="479"/>
      <c r="S55" s="479"/>
      <c r="T55" s="480"/>
      <c r="U55" s="481"/>
      <c r="V55" s="432"/>
      <c r="W55" s="281"/>
      <c r="X55" s="432"/>
      <c r="Y55" s="482"/>
      <c r="Z55" s="483"/>
      <c r="AA55" s="281"/>
      <c r="AB55" s="432"/>
      <c r="AC55" s="484"/>
      <c r="AD55" s="485"/>
      <c r="AE55" s="281"/>
      <c r="AF55" s="500"/>
      <c r="AG55" s="501">
        <v>12</v>
      </c>
      <c r="AH55" s="502"/>
      <c r="AI55" s="503">
        <f t="shared" si="13"/>
        <v>360</v>
      </c>
      <c r="AJ55" s="504"/>
      <c r="AK55" s="500">
        <f t="shared" si="14"/>
        <v>0</v>
      </c>
      <c r="AL55" s="432"/>
      <c r="AM55" s="281"/>
      <c r="AN55" s="432"/>
      <c r="AO55" s="440"/>
      <c r="AP55" s="439"/>
      <c r="AQ55" s="440"/>
      <c r="AR55" s="497"/>
      <c r="AS55" s="498">
        <f t="shared" si="15"/>
        <v>360</v>
      </c>
      <c r="AT55" s="499"/>
      <c r="AU55" s="229"/>
      <c r="AV55" s="230"/>
      <c r="AW55" s="230"/>
      <c r="AX55" s="230"/>
      <c r="AY55" s="230" t="s">
        <v>152</v>
      </c>
      <c r="AZ55" s="230"/>
      <c r="BA55" s="230"/>
      <c r="BB55" s="231"/>
      <c r="BC55" s="129"/>
      <c r="BD55" s="129"/>
    </row>
    <row r="56" spans="4:56" s="132" customFormat="1" ht="21" customHeight="1" thickBot="1" x14ac:dyDescent="0.35">
      <c r="D56" s="470" t="s">
        <v>80</v>
      </c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2"/>
      <c r="U56" s="227">
        <v>4</v>
      </c>
      <c r="V56" s="228"/>
      <c r="W56" s="227">
        <v>6</v>
      </c>
      <c r="X56" s="228"/>
      <c r="Y56" s="227">
        <v>8</v>
      </c>
      <c r="Z56" s="228"/>
      <c r="AA56" s="227">
        <v>2</v>
      </c>
      <c r="AB56" s="228"/>
      <c r="AC56" s="227"/>
      <c r="AD56" s="228"/>
      <c r="AE56" s="227">
        <v>1</v>
      </c>
      <c r="AF56" s="228"/>
      <c r="AG56" s="507">
        <f>SUM(AG45:AH55)</f>
        <v>56.5</v>
      </c>
      <c r="AH56" s="508"/>
      <c r="AI56" s="227">
        <f>SUM(AI45:AJ55)</f>
        <v>1695</v>
      </c>
      <c r="AJ56" s="228"/>
      <c r="AK56" s="227">
        <f>SUM(AK45:AL55)</f>
        <v>432</v>
      </c>
      <c r="AL56" s="228"/>
      <c r="AM56" s="227">
        <f>SUM(AM45:AN55)</f>
        <v>162</v>
      </c>
      <c r="AN56" s="228"/>
      <c r="AO56" s="227">
        <f>SUM(AO45:AP55)</f>
        <v>270</v>
      </c>
      <c r="AP56" s="228"/>
      <c r="AQ56" s="227">
        <f t="shared" ref="AQ56" si="16">SUM(AQ45:AR55)</f>
        <v>0</v>
      </c>
      <c r="AR56" s="228"/>
      <c r="AS56" s="227">
        <f>SUM(AS45:AT55)</f>
        <v>1263</v>
      </c>
      <c r="AT56" s="228"/>
      <c r="AU56" s="227">
        <f>SUM(AU45:AV55)</f>
        <v>17</v>
      </c>
      <c r="AV56" s="228"/>
      <c r="AW56" s="227">
        <f>SUM(AW45:AX55)</f>
        <v>7</v>
      </c>
      <c r="AX56" s="228"/>
      <c r="AY56" s="227"/>
      <c r="AZ56" s="228"/>
      <c r="BA56" s="227"/>
      <c r="BB56" s="228"/>
      <c r="BC56" s="129"/>
      <c r="BD56" s="129"/>
    </row>
    <row r="57" spans="4:56" s="132" customFormat="1" ht="23.4" thickBot="1" x14ac:dyDescent="0.45">
      <c r="D57" s="505" t="s">
        <v>72</v>
      </c>
      <c r="E57" s="506"/>
      <c r="F57" s="506"/>
      <c r="G57" s="506"/>
      <c r="H57" s="506"/>
      <c r="I57" s="506"/>
      <c r="J57" s="506"/>
      <c r="K57" s="506"/>
      <c r="L57" s="506"/>
      <c r="M57" s="506"/>
      <c r="N57" s="506"/>
      <c r="O57" s="506"/>
      <c r="P57" s="506"/>
      <c r="Q57" s="506"/>
      <c r="R57" s="506"/>
      <c r="S57" s="506"/>
      <c r="T57" s="506"/>
      <c r="U57" s="227">
        <f>U56+U43</f>
        <v>4</v>
      </c>
      <c r="V57" s="228"/>
      <c r="W57" s="227">
        <f>W56+W43</f>
        <v>10</v>
      </c>
      <c r="X57" s="228"/>
      <c r="Y57" s="227">
        <f>Y56+Y43</f>
        <v>12</v>
      </c>
      <c r="Z57" s="228"/>
      <c r="AA57" s="227">
        <f>AA56+AA43</f>
        <v>3</v>
      </c>
      <c r="AB57" s="228"/>
      <c r="AC57" s="227">
        <f>AC56+AC43</f>
        <v>0</v>
      </c>
      <c r="AD57" s="228"/>
      <c r="AE57" s="227">
        <f>AE56+AE43</f>
        <v>3</v>
      </c>
      <c r="AF57" s="228"/>
      <c r="AG57" s="507">
        <f>AG56+AG43</f>
        <v>67.5</v>
      </c>
      <c r="AH57" s="228"/>
      <c r="AI57" s="227">
        <f>AI56+AI43</f>
        <v>2025</v>
      </c>
      <c r="AJ57" s="228"/>
      <c r="AK57" s="227">
        <f>AK56+AK43</f>
        <v>630</v>
      </c>
      <c r="AL57" s="228"/>
      <c r="AM57" s="227">
        <f>AM56+AM43</f>
        <v>216</v>
      </c>
      <c r="AN57" s="228"/>
      <c r="AO57" s="227">
        <f>AO56+AO43</f>
        <v>414</v>
      </c>
      <c r="AP57" s="228"/>
      <c r="AQ57" s="227">
        <f>AQ56+AQ43</f>
        <v>0</v>
      </c>
      <c r="AR57" s="228"/>
      <c r="AS57" s="227">
        <f>AS56+AS43</f>
        <v>1395</v>
      </c>
      <c r="AT57" s="228"/>
      <c r="AU57" s="227">
        <f>AU56+AU43</f>
        <v>26</v>
      </c>
      <c r="AV57" s="228"/>
      <c r="AW57" s="227">
        <f>AW56+AW43</f>
        <v>9</v>
      </c>
      <c r="AX57" s="228"/>
      <c r="AY57" s="227">
        <f>AY56+AY43</f>
        <v>0</v>
      </c>
      <c r="AZ57" s="228"/>
      <c r="BA57" s="227">
        <f>BA56+BA43</f>
        <v>0</v>
      </c>
      <c r="BB57" s="228"/>
      <c r="BC57" s="129"/>
      <c r="BD57" s="129"/>
    </row>
    <row r="58" spans="4:56" s="133" customFormat="1" ht="23.4" thickBot="1" x14ac:dyDescent="0.45">
      <c r="D58" s="285" t="s">
        <v>71</v>
      </c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  <c r="AB58" s="286"/>
      <c r="AC58" s="286"/>
      <c r="AD58" s="286"/>
      <c r="AE58" s="286"/>
      <c r="AF58" s="286"/>
      <c r="AG58" s="286"/>
      <c r="AH58" s="286"/>
      <c r="AI58" s="286"/>
      <c r="AJ58" s="286"/>
      <c r="AK58" s="286"/>
      <c r="AL58" s="286"/>
      <c r="AM58" s="286"/>
      <c r="AN58" s="286"/>
      <c r="AO58" s="286"/>
      <c r="AP58" s="286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7"/>
      <c r="BC58" s="129"/>
      <c r="BD58" s="129"/>
    </row>
    <row r="59" spans="4:56" s="132" customFormat="1" ht="24" customHeight="1" thickBot="1" x14ac:dyDescent="0.35">
      <c r="D59" s="221" t="s">
        <v>92</v>
      </c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3"/>
      <c r="BC59" s="129"/>
      <c r="BD59" s="129"/>
    </row>
    <row r="60" spans="4:56" s="132" customFormat="1" ht="21" customHeight="1" x14ac:dyDescent="0.3">
      <c r="D60" s="537" t="s">
        <v>118</v>
      </c>
      <c r="E60" s="538"/>
      <c r="F60" s="539"/>
      <c r="G60" s="540" t="s">
        <v>123</v>
      </c>
      <c r="H60" s="541"/>
      <c r="I60" s="541"/>
      <c r="J60" s="541"/>
      <c r="K60" s="541"/>
      <c r="L60" s="541"/>
      <c r="M60" s="541"/>
      <c r="N60" s="541"/>
      <c r="O60" s="541"/>
      <c r="P60" s="541"/>
      <c r="Q60" s="541"/>
      <c r="R60" s="541"/>
      <c r="S60" s="541"/>
      <c r="T60" s="542"/>
      <c r="U60" s="451"/>
      <c r="V60" s="512"/>
      <c r="W60" s="512">
        <v>2</v>
      </c>
      <c r="X60" s="512"/>
      <c r="Y60" s="543">
        <v>2</v>
      </c>
      <c r="Z60" s="543"/>
      <c r="AA60" s="512"/>
      <c r="AB60" s="512"/>
      <c r="AC60" s="513"/>
      <c r="AD60" s="513"/>
      <c r="AE60" s="512"/>
      <c r="AF60" s="467"/>
      <c r="AG60" s="515">
        <v>4.5</v>
      </c>
      <c r="AH60" s="516"/>
      <c r="AI60" s="515">
        <f>AG60*30</f>
        <v>135</v>
      </c>
      <c r="AJ60" s="516"/>
      <c r="AK60" s="451">
        <f>AM60+AO60</f>
        <v>54</v>
      </c>
      <c r="AL60" s="512"/>
      <c r="AM60" s="512">
        <v>18</v>
      </c>
      <c r="AN60" s="512"/>
      <c r="AO60" s="514">
        <v>36</v>
      </c>
      <c r="AP60" s="514"/>
      <c r="AQ60" s="514"/>
      <c r="AR60" s="514"/>
      <c r="AS60" s="514">
        <f>AI60-AK60</f>
        <v>81</v>
      </c>
      <c r="AT60" s="452"/>
      <c r="AU60" s="509"/>
      <c r="AV60" s="510"/>
      <c r="AW60" s="510">
        <v>3</v>
      </c>
      <c r="AX60" s="510"/>
      <c r="AY60" s="510"/>
      <c r="AZ60" s="510"/>
      <c r="BA60" s="510"/>
      <c r="BB60" s="511"/>
      <c r="BC60" s="129"/>
      <c r="BD60" s="129"/>
    </row>
    <row r="61" spans="4:56" s="132" customFormat="1" ht="21" customHeight="1" x14ac:dyDescent="0.3">
      <c r="D61" s="426" t="s">
        <v>119</v>
      </c>
      <c r="E61" s="427"/>
      <c r="F61" s="428"/>
      <c r="G61" s="517" t="s">
        <v>124</v>
      </c>
      <c r="H61" s="430"/>
      <c r="I61" s="430"/>
      <c r="J61" s="430"/>
      <c r="K61" s="430"/>
      <c r="L61" s="430"/>
      <c r="M61" s="430"/>
      <c r="N61" s="430"/>
      <c r="O61" s="430"/>
      <c r="P61" s="430"/>
      <c r="Q61" s="430"/>
      <c r="R61" s="430"/>
      <c r="S61" s="430"/>
      <c r="T61" s="431"/>
      <c r="U61" s="432"/>
      <c r="V61" s="280"/>
      <c r="W61" s="280">
        <v>2</v>
      </c>
      <c r="X61" s="280"/>
      <c r="Y61" s="482">
        <v>2</v>
      </c>
      <c r="Z61" s="483"/>
      <c r="AA61" s="281"/>
      <c r="AB61" s="432"/>
      <c r="AC61" s="484"/>
      <c r="AD61" s="485"/>
      <c r="AE61" s="281"/>
      <c r="AF61" s="500"/>
      <c r="AG61" s="481">
        <v>4.5</v>
      </c>
      <c r="AH61" s="518"/>
      <c r="AI61" s="481">
        <f>AG61*30</f>
        <v>135</v>
      </c>
      <c r="AJ61" s="518"/>
      <c r="AK61" s="451">
        <f t="shared" ref="AK61:AK64" si="17">AM61+AO61</f>
        <v>54</v>
      </c>
      <c r="AL61" s="512"/>
      <c r="AM61" s="281">
        <v>18</v>
      </c>
      <c r="AN61" s="432"/>
      <c r="AO61" s="437">
        <v>36</v>
      </c>
      <c r="AP61" s="437"/>
      <c r="AQ61" s="437"/>
      <c r="AR61" s="437"/>
      <c r="AS61" s="437">
        <f>AI61-AK61</f>
        <v>81</v>
      </c>
      <c r="AT61" s="440"/>
      <c r="AU61" s="229"/>
      <c r="AV61" s="230"/>
      <c r="AW61" s="230">
        <v>3</v>
      </c>
      <c r="AX61" s="230"/>
      <c r="AY61" s="230"/>
      <c r="AZ61" s="230"/>
      <c r="BA61" s="230"/>
      <c r="BB61" s="231"/>
      <c r="BC61" s="129"/>
      <c r="BD61" s="129"/>
    </row>
    <row r="62" spans="4:56" s="132" customFormat="1" ht="21" customHeight="1" x14ac:dyDescent="0.3">
      <c r="D62" s="426" t="s">
        <v>120</v>
      </c>
      <c r="E62" s="427"/>
      <c r="F62" s="428"/>
      <c r="G62" s="517" t="s">
        <v>125</v>
      </c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1"/>
      <c r="U62" s="432"/>
      <c r="V62" s="280"/>
      <c r="W62" s="280">
        <v>2</v>
      </c>
      <c r="X62" s="280"/>
      <c r="Y62" s="482">
        <v>2</v>
      </c>
      <c r="Z62" s="483"/>
      <c r="AA62" s="281"/>
      <c r="AB62" s="432"/>
      <c r="AC62" s="484"/>
      <c r="AD62" s="485"/>
      <c r="AE62" s="281"/>
      <c r="AF62" s="500"/>
      <c r="AG62" s="481">
        <v>4.5</v>
      </c>
      <c r="AH62" s="518"/>
      <c r="AI62" s="481">
        <f t="shared" ref="AI62:AI64" si="18">AG62*30</f>
        <v>135</v>
      </c>
      <c r="AJ62" s="518"/>
      <c r="AK62" s="451">
        <f t="shared" si="17"/>
        <v>54</v>
      </c>
      <c r="AL62" s="512"/>
      <c r="AM62" s="281">
        <v>18</v>
      </c>
      <c r="AN62" s="432"/>
      <c r="AO62" s="437">
        <v>36</v>
      </c>
      <c r="AP62" s="437"/>
      <c r="AQ62" s="437"/>
      <c r="AR62" s="437"/>
      <c r="AS62" s="437">
        <f>AI62-AK62</f>
        <v>81</v>
      </c>
      <c r="AT62" s="440"/>
      <c r="AU62" s="229"/>
      <c r="AV62" s="230"/>
      <c r="AW62" s="230">
        <v>3</v>
      </c>
      <c r="AX62" s="230"/>
      <c r="AY62" s="230"/>
      <c r="AZ62" s="230"/>
      <c r="BA62" s="230"/>
      <c r="BB62" s="231"/>
      <c r="BC62" s="129"/>
      <c r="BD62" s="129"/>
    </row>
    <row r="63" spans="4:56" s="132" customFormat="1" ht="21" customHeight="1" x14ac:dyDescent="0.3">
      <c r="D63" s="426" t="s">
        <v>121</v>
      </c>
      <c r="E63" s="427"/>
      <c r="F63" s="428"/>
      <c r="G63" s="517" t="s">
        <v>126</v>
      </c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30"/>
      <c r="T63" s="431"/>
      <c r="U63" s="432"/>
      <c r="V63" s="280"/>
      <c r="W63" s="280">
        <v>2</v>
      </c>
      <c r="X63" s="280"/>
      <c r="Y63" s="482">
        <v>2</v>
      </c>
      <c r="Z63" s="483"/>
      <c r="AA63" s="281"/>
      <c r="AB63" s="432"/>
      <c r="AC63" s="484"/>
      <c r="AD63" s="485"/>
      <c r="AE63" s="281"/>
      <c r="AF63" s="500"/>
      <c r="AG63" s="481">
        <v>4.5</v>
      </c>
      <c r="AH63" s="518"/>
      <c r="AI63" s="481">
        <f t="shared" si="18"/>
        <v>135</v>
      </c>
      <c r="AJ63" s="518"/>
      <c r="AK63" s="451">
        <f t="shared" si="17"/>
        <v>54</v>
      </c>
      <c r="AL63" s="512"/>
      <c r="AM63" s="281">
        <v>18</v>
      </c>
      <c r="AN63" s="432"/>
      <c r="AO63" s="437">
        <v>36</v>
      </c>
      <c r="AP63" s="437"/>
      <c r="AQ63" s="437"/>
      <c r="AR63" s="437"/>
      <c r="AS63" s="437">
        <f>AI63-AK63</f>
        <v>81</v>
      </c>
      <c r="AT63" s="440"/>
      <c r="AU63" s="229"/>
      <c r="AV63" s="230"/>
      <c r="AW63" s="230">
        <v>3</v>
      </c>
      <c r="AX63" s="230"/>
      <c r="AY63" s="230"/>
      <c r="AZ63" s="230"/>
      <c r="BA63" s="230"/>
      <c r="BB63" s="231"/>
      <c r="BC63" s="129"/>
      <c r="BD63" s="129"/>
    </row>
    <row r="64" spans="4:56" s="132" customFormat="1" ht="21" customHeight="1" thickBot="1" x14ac:dyDescent="0.35">
      <c r="D64" s="519" t="s">
        <v>122</v>
      </c>
      <c r="E64" s="520"/>
      <c r="F64" s="521"/>
      <c r="G64" s="522" t="s">
        <v>127</v>
      </c>
      <c r="H64" s="523"/>
      <c r="I64" s="523"/>
      <c r="J64" s="523"/>
      <c r="K64" s="523"/>
      <c r="L64" s="523"/>
      <c r="M64" s="523"/>
      <c r="N64" s="523"/>
      <c r="O64" s="523"/>
      <c r="P64" s="523"/>
      <c r="Q64" s="523"/>
      <c r="R64" s="523"/>
      <c r="S64" s="523"/>
      <c r="T64" s="524"/>
      <c r="U64" s="432"/>
      <c r="V64" s="280"/>
      <c r="W64" s="280">
        <v>2</v>
      </c>
      <c r="X64" s="280"/>
      <c r="Y64" s="482">
        <v>2</v>
      </c>
      <c r="Z64" s="483"/>
      <c r="AA64" s="281"/>
      <c r="AB64" s="432"/>
      <c r="AC64" s="484"/>
      <c r="AD64" s="485"/>
      <c r="AE64" s="281"/>
      <c r="AF64" s="500"/>
      <c r="AG64" s="481">
        <v>4.5</v>
      </c>
      <c r="AH64" s="518"/>
      <c r="AI64" s="481">
        <f t="shared" si="18"/>
        <v>135</v>
      </c>
      <c r="AJ64" s="518"/>
      <c r="AK64" s="451">
        <f t="shared" si="17"/>
        <v>54</v>
      </c>
      <c r="AL64" s="512"/>
      <c r="AM64" s="281">
        <v>18</v>
      </c>
      <c r="AN64" s="432"/>
      <c r="AO64" s="437">
        <v>36</v>
      </c>
      <c r="AP64" s="437"/>
      <c r="AQ64" s="437"/>
      <c r="AR64" s="437"/>
      <c r="AS64" s="437">
        <f>AI64-AK64</f>
        <v>81</v>
      </c>
      <c r="AT64" s="440"/>
      <c r="AU64" s="232"/>
      <c r="AV64" s="233"/>
      <c r="AW64" s="233">
        <v>3</v>
      </c>
      <c r="AX64" s="233"/>
      <c r="AY64" s="233"/>
      <c r="AZ64" s="233"/>
      <c r="BA64" s="233"/>
      <c r="BB64" s="234"/>
      <c r="BC64" s="129"/>
      <c r="BD64" s="129"/>
    </row>
    <row r="65" spans="1:60" s="132" customFormat="1" ht="21" customHeight="1" thickBot="1" x14ac:dyDescent="0.35">
      <c r="D65" s="533" t="s">
        <v>79</v>
      </c>
      <c r="E65" s="534"/>
      <c r="F65" s="534"/>
      <c r="G65" s="534"/>
      <c r="H65" s="534"/>
      <c r="I65" s="534"/>
      <c r="J65" s="534"/>
      <c r="K65" s="534"/>
      <c r="L65" s="534"/>
      <c r="M65" s="534"/>
      <c r="N65" s="534"/>
      <c r="O65" s="534"/>
      <c r="P65" s="534"/>
      <c r="Q65" s="534"/>
      <c r="R65" s="534"/>
      <c r="S65" s="534"/>
      <c r="T65" s="534"/>
      <c r="U65" s="227"/>
      <c r="V65" s="228"/>
      <c r="W65" s="227">
        <v>5</v>
      </c>
      <c r="X65" s="228"/>
      <c r="Y65" s="227">
        <v>5</v>
      </c>
      <c r="Z65" s="228"/>
      <c r="AA65" s="227">
        <v>0</v>
      </c>
      <c r="AB65" s="228"/>
      <c r="AC65" s="227"/>
      <c r="AD65" s="228"/>
      <c r="AE65" s="227">
        <v>0</v>
      </c>
      <c r="AF65" s="228"/>
      <c r="AG65" s="227">
        <f>SUM(AG60:AH64)</f>
        <v>22.5</v>
      </c>
      <c r="AH65" s="228"/>
      <c r="AI65" s="227">
        <f t="shared" ref="AI65" si="19">SUM(AI60:AJ64)</f>
        <v>675</v>
      </c>
      <c r="AJ65" s="228"/>
      <c r="AK65" s="227">
        <f t="shared" ref="AK65" si="20">SUM(AK60:AL64)</f>
        <v>270</v>
      </c>
      <c r="AL65" s="228"/>
      <c r="AM65" s="227">
        <f t="shared" ref="AM65" si="21">SUM(AM60:AN64)</f>
        <v>90</v>
      </c>
      <c r="AN65" s="228"/>
      <c r="AO65" s="227">
        <f t="shared" ref="AO65" si="22">SUM(AO60:AP64)</f>
        <v>180</v>
      </c>
      <c r="AP65" s="228"/>
      <c r="AQ65" s="227">
        <f t="shared" ref="AQ65" si="23">SUM(AQ60:AR64)</f>
        <v>0</v>
      </c>
      <c r="AR65" s="228"/>
      <c r="AS65" s="227">
        <f t="shared" ref="AS65" si="24">SUM(AS60:AT64)</f>
        <v>405</v>
      </c>
      <c r="AT65" s="228"/>
      <c r="AU65" s="227"/>
      <c r="AV65" s="228"/>
      <c r="AW65" s="227">
        <f>SUM(AW60:AX64)</f>
        <v>15</v>
      </c>
      <c r="AX65" s="228"/>
      <c r="AY65" s="227"/>
      <c r="AZ65" s="228"/>
      <c r="BA65" s="227"/>
      <c r="BB65" s="228"/>
      <c r="BC65" s="134"/>
      <c r="BD65" s="134"/>
    </row>
    <row r="66" spans="1:60" s="132" customFormat="1" ht="21" customHeight="1" thickBot="1" x14ac:dyDescent="0.45">
      <c r="D66" s="528" t="s">
        <v>73</v>
      </c>
      <c r="E66" s="529"/>
      <c r="F66" s="529"/>
      <c r="G66" s="529"/>
      <c r="H66" s="529"/>
      <c r="I66" s="529"/>
      <c r="J66" s="529"/>
      <c r="K66" s="529"/>
      <c r="L66" s="529"/>
      <c r="M66" s="529"/>
      <c r="N66" s="529"/>
      <c r="O66" s="529"/>
      <c r="P66" s="529"/>
      <c r="Q66" s="529"/>
      <c r="R66" s="529"/>
      <c r="S66" s="529"/>
      <c r="T66" s="530"/>
      <c r="U66" s="531">
        <f>U65</f>
        <v>0</v>
      </c>
      <c r="V66" s="532"/>
      <c r="W66" s="531">
        <f t="shared" ref="W66" si="25">W65</f>
        <v>5</v>
      </c>
      <c r="X66" s="532"/>
      <c r="Y66" s="531">
        <f t="shared" ref="Y66" si="26">Y65</f>
        <v>5</v>
      </c>
      <c r="Z66" s="532"/>
      <c r="AA66" s="531">
        <f t="shared" ref="AA66" si="27">AA65</f>
        <v>0</v>
      </c>
      <c r="AB66" s="532"/>
      <c r="AC66" s="531">
        <f t="shared" ref="AC66" si="28">AC65</f>
        <v>0</v>
      </c>
      <c r="AD66" s="532"/>
      <c r="AE66" s="531">
        <f t="shared" ref="AE66" si="29">AE65</f>
        <v>0</v>
      </c>
      <c r="AF66" s="532"/>
      <c r="AG66" s="531">
        <f t="shared" ref="AG66" si="30">AG65</f>
        <v>22.5</v>
      </c>
      <c r="AH66" s="532"/>
      <c r="AI66" s="531">
        <f t="shared" ref="AI66" si="31">AI65</f>
        <v>675</v>
      </c>
      <c r="AJ66" s="532"/>
      <c r="AK66" s="531">
        <f t="shared" ref="AK66" si="32">AK65</f>
        <v>270</v>
      </c>
      <c r="AL66" s="532"/>
      <c r="AM66" s="531">
        <f t="shared" ref="AM66" si="33">AM65</f>
        <v>90</v>
      </c>
      <c r="AN66" s="532"/>
      <c r="AO66" s="531">
        <f t="shared" ref="AO66" si="34">AO65</f>
        <v>180</v>
      </c>
      <c r="AP66" s="532"/>
      <c r="AQ66" s="531">
        <f t="shared" ref="AQ66" si="35">AQ65</f>
        <v>0</v>
      </c>
      <c r="AR66" s="532"/>
      <c r="AS66" s="531">
        <f t="shared" ref="AS66" si="36">AS65</f>
        <v>405</v>
      </c>
      <c r="AT66" s="532"/>
      <c r="AU66" s="227"/>
      <c r="AV66" s="228"/>
      <c r="AW66" s="227">
        <f>AW65</f>
        <v>15</v>
      </c>
      <c r="AX66" s="228"/>
      <c r="AY66" s="227"/>
      <c r="AZ66" s="228"/>
      <c r="BA66" s="227"/>
      <c r="BB66" s="228"/>
      <c r="BC66" s="134"/>
      <c r="BD66" s="134"/>
    </row>
    <row r="67" spans="1:60" s="135" customFormat="1" ht="23.4" thickBot="1" x14ac:dyDescent="0.45">
      <c r="D67" s="525" t="s">
        <v>45</v>
      </c>
      <c r="E67" s="526"/>
      <c r="F67" s="526"/>
      <c r="G67" s="526"/>
      <c r="H67" s="526"/>
      <c r="I67" s="526"/>
      <c r="J67" s="526"/>
      <c r="K67" s="526"/>
      <c r="L67" s="526"/>
      <c r="M67" s="526"/>
      <c r="N67" s="526"/>
      <c r="O67" s="526"/>
      <c r="P67" s="526"/>
      <c r="Q67" s="526"/>
      <c r="R67" s="526"/>
      <c r="S67" s="526"/>
      <c r="T67" s="527"/>
      <c r="U67" s="227">
        <f>U57+U66</f>
        <v>4</v>
      </c>
      <c r="V67" s="228"/>
      <c r="W67" s="227">
        <f t="shared" ref="W67" si="37">W57+W66</f>
        <v>15</v>
      </c>
      <c r="X67" s="228"/>
      <c r="Y67" s="227">
        <f t="shared" ref="Y67" si="38">Y57+Y66</f>
        <v>17</v>
      </c>
      <c r="Z67" s="228"/>
      <c r="AA67" s="227">
        <f t="shared" ref="AA67" si="39">AA57+AA66</f>
        <v>3</v>
      </c>
      <c r="AB67" s="228"/>
      <c r="AC67" s="227">
        <f t="shared" ref="AC67" si="40">AC57+AC66</f>
        <v>0</v>
      </c>
      <c r="AD67" s="228"/>
      <c r="AE67" s="227">
        <f t="shared" ref="AE67" si="41">AE57+AE66</f>
        <v>3</v>
      </c>
      <c r="AF67" s="228"/>
      <c r="AG67" s="227">
        <f t="shared" ref="AG67" si="42">AG57+AG66</f>
        <v>90</v>
      </c>
      <c r="AH67" s="228"/>
      <c r="AI67" s="227">
        <f t="shared" ref="AI67" si="43">AI57+AI66</f>
        <v>2700</v>
      </c>
      <c r="AJ67" s="228"/>
      <c r="AK67" s="227">
        <f t="shared" ref="AK67" si="44">AK57+AK66</f>
        <v>900</v>
      </c>
      <c r="AL67" s="228"/>
      <c r="AM67" s="227">
        <f t="shared" ref="AM67" si="45">AM57+AM66</f>
        <v>306</v>
      </c>
      <c r="AN67" s="228"/>
      <c r="AO67" s="227">
        <f t="shared" ref="AO67" si="46">AO57+AO66</f>
        <v>594</v>
      </c>
      <c r="AP67" s="228"/>
      <c r="AQ67" s="227">
        <f t="shared" ref="AQ67" si="47">AQ57+AQ66</f>
        <v>0</v>
      </c>
      <c r="AR67" s="228"/>
      <c r="AS67" s="227">
        <f t="shared" ref="AS67" si="48">AS57+AS66</f>
        <v>1800</v>
      </c>
      <c r="AT67" s="228"/>
      <c r="AU67" s="227">
        <f>AU57+AU66</f>
        <v>26</v>
      </c>
      <c r="AV67" s="228"/>
      <c r="AW67" s="227">
        <f>AW66+AW57</f>
        <v>24</v>
      </c>
      <c r="AX67" s="228"/>
      <c r="AY67" s="227"/>
      <c r="AZ67" s="228"/>
      <c r="BA67" s="227"/>
      <c r="BB67" s="228"/>
      <c r="BC67" s="134"/>
      <c r="BD67" s="134"/>
    </row>
    <row r="68" spans="1:60" s="141" customFormat="1" ht="25.5" customHeight="1" thickBot="1" x14ac:dyDescent="0.45">
      <c r="B68" s="136"/>
      <c r="C68" s="136"/>
      <c r="D68" s="136"/>
      <c r="E68" s="136"/>
      <c r="F68" s="136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258" t="s">
        <v>43</v>
      </c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24">
        <v>3</v>
      </c>
      <c r="AV68" s="225"/>
      <c r="AW68" s="225">
        <v>1</v>
      </c>
      <c r="AX68" s="225"/>
      <c r="AY68" s="225"/>
      <c r="AZ68" s="225"/>
      <c r="BA68" s="225"/>
      <c r="BB68" s="226"/>
      <c r="BC68" s="138"/>
      <c r="BD68" s="138"/>
      <c r="BE68" s="139"/>
      <c r="BF68" s="139"/>
      <c r="BG68" s="140"/>
      <c r="BH68" s="140"/>
    </row>
    <row r="69" spans="1:60" s="141" customFormat="1" ht="25.5" customHeight="1" thickBot="1" x14ac:dyDescent="0.45">
      <c r="B69" s="136"/>
      <c r="C69" s="136"/>
      <c r="D69" s="136"/>
      <c r="E69" s="136"/>
      <c r="F69" s="136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258" t="s">
        <v>55</v>
      </c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15">
        <v>6</v>
      </c>
      <c r="AV69" s="216"/>
      <c r="AW69" s="216">
        <v>8</v>
      </c>
      <c r="AX69" s="216"/>
      <c r="AY69" s="216">
        <v>1</v>
      </c>
      <c r="AZ69" s="216"/>
      <c r="BA69" s="216"/>
      <c r="BB69" s="217"/>
      <c r="BC69" s="138"/>
      <c r="BD69" s="138"/>
      <c r="BE69" s="139"/>
      <c r="BF69" s="139"/>
      <c r="BG69" s="140"/>
      <c r="BH69" s="140"/>
    </row>
    <row r="70" spans="1:60" s="141" customFormat="1" ht="25.5" customHeight="1" thickBot="1" x14ac:dyDescent="0.45">
      <c r="B70" s="136"/>
      <c r="C70" s="136"/>
      <c r="D70" s="136"/>
      <c r="E70" s="136"/>
      <c r="F70" s="136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258" t="s">
        <v>91</v>
      </c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15"/>
      <c r="AV70" s="216"/>
      <c r="AW70" s="216">
        <v>1</v>
      </c>
      <c r="AX70" s="216"/>
      <c r="AY70" s="216"/>
      <c r="AZ70" s="216"/>
      <c r="BA70" s="216"/>
      <c r="BB70" s="217"/>
      <c r="BC70" s="138"/>
      <c r="BD70" s="138"/>
      <c r="BE70" s="139"/>
      <c r="BF70" s="139"/>
      <c r="BG70" s="140"/>
      <c r="BH70" s="140"/>
    </row>
    <row r="71" spans="1:60" s="141" customFormat="1" ht="25.5" customHeight="1" thickBot="1" x14ac:dyDescent="0.45">
      <c r="B71" s="136"/>
      <c r="C71" s="136"/>
      <c r="D71" s="136"/>
      <c r="E71" s="136"/>
      <c r="F71" s="136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212" t="s">
        <v>156</v>
      </c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4"/>
      <c r="AU71" s="215"/>
      <c r="AV71" s="216"/>
      <c r="AW71" s="216"/>
      <c r="AX71" s="216"/>
      <c r="AY71" s="216"/>
      <c r="AZ71" s="216"/>
      <c r="BA71" s="216"/>
      <c r="BB71" s="217"/>
      <c r="BC71" s="138"/>
      <c r="BD71" s="138"/>
      <c r="BE71" s="139"/>
      <c r="BF71" s="139"/>
      <c r="BG71" s="140"/>
      <c r="BH71" s="140"/>
    </row>
    <row r="72" spans="1:60" s="141" customFormat="1" ht="25.5" customHeight="1" thickBot="1" x14ac:dyDescent="0.45">
      <c r="B72" s="136"/>
      <c r="C72" s="136"/>
      <c r="D72" s="136"/>
      <c r="E72" s="136"/>
      <c r="F72" s="136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212" t="s">
        <v>66</v>
      </c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4"/>
      <c r="AU72" s="215">
        <v>10</v>
      </c>
      <c r="AV72" s="216"/>
      <c r="AW72" s="216">
        <v>7</v>
      </c>
      <c r="AX72" s="216"/>
      <c r="AY72" s="216"/>
      <c r="AZ72" s="216"/>
      <c r="BA72" s="216"/>
      <c r="BB72" s="217"/>
      <c r="BC72" s="138"/>
      <c r="BD72" s="138"/>
      <c r="BE72" s="139"/>
      <c r="BF72" s="139"/>
      <c r="BG72" s="140"/>
      <c r="BH72" s="140"/>
    </row>
    <row r="73" spans="1:60" s="141" customFormat="1" ht="25.5" customHeight="1" thickBot="1" x14ac:dyDescent="0.45">
      <c r="B73" s="136"/>
      <c r="C73" s="136"/>
      <c r="D73" s="136"/>
      <c r="E73" s="136"/>
      <c r="F73" s="136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212" t="s">
        <v>153</v>
      </c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4"/>
      <c r="AU73" s="215">
        <v>3</v>
      </c>
      <c r="AV73" s="216"/>
      <c r="AW73" s="216"/>
      <c r="AX73" s="216"/>
      <c r="AY73" s="216"/>
      <c r="AZ73" s="216"/>
      <c r="BA73" s="216"/>
      <c r="BB73" s="217"/>
      <c r="BC73" s="138"/>
      <c r="BD73" s="138"/>
      <c r="BE73" s="139"/>
      <c r="BF73" s="139"/>
      <c r="BG73" s="140"/>
      <c r="BH73" s="140"/>
    </row>
    <row r="74" spans="1:60" s="141" customFormat="1" ht="25.5" customHeight="1" thickBot="1" x14ac:dyDescent="0.45">
      <c r="B74" s="136"/>
      <c r="C74" s="136"/>
      <c r="D74" s="136"/>
      <c r="E74" s="136"/>
      <c r="F74" s="136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212" t="s">
        <v>154</v>
      </c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4"/>
      <c r="AU74" s="215"/>
      <c r="AV74" s="216"/>
      <c r="AW74" s="216"/>
      <c r="AX74" s="216"/>
      <c r="AY74" s="216"/>
      <c r="AZ74" s="216"/>
      <c r="BA74" s="216"/>
      <c r="BB74" s="217"/>
      <c r="BC74" s="138"/>
      <c r="BD74" s="138"/>
      <c r="BE74" s="139"/>
      <c r="BF74" s="139"/>
      <c r="BG74" s="140"/>
      <c r="BH74" s="140"/>
    </row>
    <row r="75" spans="1:60" s="141" customFormat="1" ht="25.5" customHeight="1" thickBot="1" x14ac:dyDescent="0.45">
      <c r="B75" s="136"/>
      <c r="C75" s="136"/>
      <c r="D75" s="136"/>
      <c r="E75" s="136"/>
      <c r="F75" s="136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212" t="s">
        <v>155</v>
      </c>
      <c r="AJ75" s="213"/>
      <c r="AK75" s="213"/>
      <c r="AL75" s="213"/>
      <c r="AM75" s="213"/>
      <c r="AN75" s="213"/>
      <c r="AO75" s="213"/>
      <c r="AP75" s="213"/>
      <c r="AQ75" s="213"/>
      <c r="AR75" s="213"/>
      <c r="AS75" s="213"/>
      <c r="AT75" s="214"/>
      <c r="AU75" s="218">
        <v>2</v>
      </c>
      <c r="AV75" s="219"/>
      <c r="AW75" s="219">
        <v>1</v>
      </c>
      <c r="AX75" s="219"/>
      <c r="AY75" s="219"/>
      <c r="AZ75" s="219"/>
      <c r="BA75" s="219"/>
      <c r="BB75" s="220"/>
      <c r="BC75" s="138"/>
      <c r="BD75" s="138"/>
      <c r="BE75" s="139"/>
      <c r="BF75" s="139"/>
      <c r="BG75" s="140"/>
      <c r="BH75" s="140"/>
    </row>
    <row r="76" spans="1:60" s="141" customFormat="1" ht="73.5" customHeight="1" x14ac:dyDescent="0.25">
      <c r="B76" s="136"/>
      <c r="C76" s="136"/>
      <c r="D76" s="136"/>
      <c r="E76" s="136"/>
      <c r="F76" s="136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9"/>
      <c r="BF76" s="139"/>
      <c r="BG76" s="140"/>
      <c r="BH76" s="140"/>
    </row>
    <row r="77" spans="1:60" s="141" customFormat="1" ht="25.5" customHeight="1" x14ac:dyDescent="0.4">
      <c r="B77" s="136" t="s">
        <v>95</v>
      </c>
      <c r="C77" s="136"/>
      <c r="D77" s="136"/>
      <c r="E77" s="136"/>
      <c r="F77" s="136"/>
      <c r="G77" s="142"/>
      <c r="H77" s="142"/>
      <c r="I77" s="142"/>
      <c r="J77" s="143"/>
      <c r="K77" s="143"/>
      <c r="L77" s="143"/>
      <c r="M77" s="143"/>
      <c r="N77" s="151" t="s">
        <v>128</v>
      </c>
      <c r="O77" s="151"/>
      <c r="P77" s="151"/>
      <c r="Q77" s="151"/>
      <c r="R77" s="151"/>
      <c r="S77" s="151"/>
      <c r="T77" s="151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3"/>
      <c r="AU77" s="143"/>
      <c r="AV77" s="143"/>
      <c r="AW77" s="143"/>
      <c r="AX77" s="143"/>
      <c r="AY77" s="143"/>
      <c r="AZ77" s="143"/>
      <c r="BA77" s="143"/>
      <c r="BB77" s="143"/>
      <c r="BC77" s="138"/>
      <c r="BD77" s="138"/>
      <c r="BE77" s="139"/>
      <c r="BF77" s="139"/>
      <c r="BG77" s="140"/>
      <c r="BH77" s="140"/>
    </row>
    <row r="78" spans="1:60" s="141" customFormat="1" ht="25.5" customHeight="1" x14ac:dyDescent="0.4">
      <c r="B78" s="136"/>
      <c r="C78" s="136"/>
      <c r="D78" s="136"/>
      <c r="E78" s="136"/>
      <c r="F78" s="136"/>
      <c r="G78" s="142"/>
      <c r="H78" s="142"/>
      <c r="I78" s="142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3"/>
      <c r="AU78" s="143"/>
      <c r="AV78" s="143"/>
      <c r="AW78" s="143"/>
      <c r="AX78" s="143"/>
      <c r="AY78" s="143"/>
      <c r="AZ78" s="143"/>
      <c r="BA78" s="143"/>
      <c r="BB78" s="143"/>
      <c r="BC78" s="138"/>
      <c r="BD78" s="138"/>
      <c r="BE78" s="139"/>
      <c r="BF78" s="139"/>
      <c r="BG78" s="140"/>
      <c r="BH78" s="140"/>
    </row>
    <row r="79" spans="1:60" s="143" customFormat="1" ht="25.5" customHeight="1" x14ac:dyDescent="0.4">
      <c r="A79" s="146"/>
      <c r="B79" s="144" t="s">
        <v>129</v>
      </c>
      <c r="C79" s="136"/>
      <c r="D79" s="136"/>
      <c r="E79" s="136"/>
      <c r="F79" s="136"/>
      <c r="G79" s="142"/>
      <c r="H79" s="142"/>
      <c r="I79" s="142"/>
      <c r="O79" s="10"/>
      <c r="Q79" s="151" t="s">
        <v>102</v>
      </c>
      <c r="R79" s="151"/>
      <c r="S79" s="151"/>
      <c r="T79" s="151"/>
      <c r="U79" s="151"/>
      <c r="V79" s="151"/>
      <c r="BG79" s="145"/>
      <c r="BH79" s="145"/>
    </row>
    <row r="80" spans="1:60" s="143" customFormat="1" ht="25.5" customHeight="1" x14ac:dyDescent="0.4">
      <c r="A80" s="146"/>
      <c r="B80" s="144"/>
      <c r="C80" s="136"/>
      <c r="D80" s="136"/>
      <c r="E80" s="136"/>
      <c r="F80" s="136"/>
      <c r="G80" s="142"/>
      <c r="H80" s="142"/>
      <c r="I80" s="142"/>
      <c r="O80" s="10"/>
      <c r="BG80" s="146"/>
      <c r="BH80" s="146"/>
    </row>
    <row r="81" spans="1:66" s="143" customFormat="1" ht="24" customHeight="1" x14ac:dyDescent="0.4">
      <c r="A81" s="206"/>
      <c r="B81" s="147" t="s">
        <v>130</v>
      </c>
      <c r="C81" s="136"/>
      <c r="D81" s="136"/>
      <c r="E81" s="136"/>
      <c r="F81" s="136"/>
      <c r="G81" s="148"/>
      <c r="H81" s="148"/>
      <c r="I81" s="149"/>
      <c r="J81" s="150"/>
      <c r="K81" s="150"/>
      <c r="M81" s="151" t="s">
        <v>131</v>
      </c>
      <c r="N81" s="207"/>
      <c r="O81" s="151"/>
      <c r="P81" s="151"/>
      <c r="Q81" s="151"/>
      <c r="R81" s="151"/>
      <c r="S81" s="151"/>
      <c r="T81" s="151"/>
      <c r="U81" s="151"/>
      <c r="V81" s="151"/>
      <c r="AA81" s="146"/>
      <c r="AB81" s="146"/>
      <c r="BG81" s="152"/>
      <c r="BH81" s="150"/>
    </row>
    <row r="82" spans="1:66" s="141" customFormat="1" ht="18" customHeight="1" x14ac:dyDescent="0.3">
      <c r="B82" s="136"/>
      <c r="C82" s="136"/>
      <c r="D82" s="136"/>
      <c r="E82" s="136"/>
      <c r="F82" s="136"/>
      <c r="G82" s="153"/>
      <c r="H82" s="153"/>
      <c r="I82" s="153"/>
      <c r="J82" s="153"/>
      <c r="K82" s="153"/>
      <c r="L82" s="154"/>
      <c r="M82" s="154"/>
      <c r="N82" s="154"/>
      <c r="O82" s="154"/>
      <c r="P82" s="155"/>
      <c r="Q82" s="87"/>
      <c r="R82" s="87"/>
      <c r="S82" s="87"/>
      <c r="T82" s="156"/>
      <c r="U82" s="156"/>
      <c r="V82" s="157"/>
      <c r="W82" s="158"/>
      <c r="X82" s="159"/>
      <c r="Y82" s="159"/>
      <c r="Z82" s="159"/>
      <c r="AA82" s="159"/>
      <c r="AB82" s="159"/>
      <c r="AC82" s="160"/>
      <c r="AD82" s="155"/>
      <c r="AE82" s="160"/>
      <c r="AF82" s="160"/>
      <c r="AG82" s="160"/>
      <c r="AH82" s="160"/>
      <c r="AI82" s="160"/>
      <c r="AJ82" s="160"/>
      <c r="AK82" s="161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3"/>
      <c r="BD82" s="164"/>
      <c r="BF82" s="165"/>
      <c r="BG82" s="140"/>
      <c r="BH82" s="166"/>
      <c r="BI82" s="140"/>
      <c r="BJ82" s="140"/>
      <c r="BK82" s="140"/>
      <c r="BL82" s="140"/>
      <c r="BM82" s="140"/>
      <c r="BN82" s="140"/>
    </row>
    <row r="83" spans="1:66" s="167" customFormat="1" ht="30.75" customHeight="1" x14ac:dyDescent="0.25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V83" s="168"/>
      <c r="W83" s="168"/>
      <c r="X83" s="168"/>
      <c r="Y83" s="169"/>
      <c r="AB83" s="170"/>
      <c r="AC83" s="170"/>
      <c r="AD83" s="170"/>
      <c r="AE83" s="170"/>
      <c r="AF83" s="170"/>
      <c r="AG83" s="170"/>
      <c r="AH83" s="170"/>
      <c r="AI83" s="170"/>
      <c r="AJ83" s="170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/>
      <c r="AU83" s="171"/>
      <c r="AV83" s="171"/>
      <c r="AW83" s="171"/>
      <c r="AX83" s="171"/>
      <c r="AY83" s="171"/>
      <c r="AZ83" s="171"/>
      <c r="BA83" s="171"/>
      <c r="BB83" s="171"/>
      <c r="BC83" s="171"/>
      <c r="BE83" s="2"/>
      <c r="BG83" s="140"/>
      <c r="BH83" s="166"/>
      <c r="BI83" s="140"/>
      <c r="BJ83" s="140"/>
      <c r="BK83" s="140"/>
      <c r="BL83" s="140"/>
      <c r="BM83" s="140"/>
      <c r="BN83" s="140"/>
    </row>
    <row r="84" spans="1:66" s="141" customFormat="1" ht="28.5" customHeight="1" x14ac:dyDescent="0.3">
      <c r="D84" s="172"/>
      <c r="E84" s="153"/>
      <c r="F84" s="153"/>
      <c r="G84" s="153"/>
      <c r="H84" s="154"/>
      <c r="I84" s="154"/>
      <c r="J84" s="154"/>
      <c r="K84" s="154"/>
      <c r="L84" s="154"/>
      <c r="M84" s="154"/>
      <c r="N84" s="173"/>
      <c r="O84" s="154"/>
      <c r="P84" s="154"/>
      <c r="Q84" s="173"/>
      <c r="R84" s="154"/>
      <c r="S84" s="140"/>
      <c r="T84" s="174"/>
      <c r="U84" s="140"/>
      <c r="V84" s="175"/>
      <c r="W84" s="158"/>
      <c r="X84" s="158"/>
      <c r="Y84" s="176"/>
      <c r="Z84" s="140"/>
      <c r="AA84" s="174"/>
      <c r="AB84" s="160"/>
      <c r="AC84" s="160"/>
      <c r="AD84" s="160"/>
      <c r="AE84" s="160"/>
      <c r="AF84" s="160"/>
      <c r="AG84" s="160"/>
      <c r="AH84" s="160"/>
      <c r="AI84" s="160"/>
      <c r="AJ84" s="160"/>
      <c r="AK84" s="161"/>
      <c r="AL84" s="177"/>
      <c r="AM84" s="177"/>
      <c r="AN84" s="177"/>
      <c r="AO84" s="177"/>
      <c r="AP84" s="178"/>
      <c r="AQ84" s="179"/>
      <c r="AR84" s="140"/>
      <c r="AS84" s="140"/>
      <c r="AT84" s="140"/>
      <c r="AU84" s="162"/>
      <c r="AV84" s="162"/>
      <c r="AW84" s="162"/>
      <c r="AX84" s="162"/>
      <c r="AY84" s="162"/>
      <c r="AZ84" s="162"/>
      <c r="BA84" s="162"/>
      <c r="BB84" s="162"/>
      <c r="BC84" s="140"/>
      <c r="BD84" s="140"/>
      <c r="BE84" s="174"/>
      <c r="BF84" s="140"/>
      <c r="BG84" s="165"/>
      <c r="BH84" s="180"/>
      <c r="BI84" s="140"/>
      <c r="BJ84" s="140"/>
      <c r="BK84" s="140"/>
      <c r="BL84" s="140"/>
      <c r="BM84" s="140"/>
      <c r="BN84" s="140"/>
    </row>
    <row r="85" spans="1:66" s="141" customFormat="1" ht="25.5" customHeight="1" x14ac:dyDescent="0.3">
      <c r="D85" s="181"/>
      <c r="E85" s="153"/>
      <c r="F85" s="153"/>
      <c r="G85" s="153"/>
      <c r="H85" s="153"/>
      <c r="I85" s="153"/>
      <c r="J85" s="153"/>
      <c r="K85" s="153"/>
      <c r="L85" s="154"/>
      <c r="M85" s="154"/>
      <c r="N85" s="154"/>
      <c r="O85" s="154"/>
      <c r="P85" s="155"/>
      <c r="Q85" s="87"/>
      <c r="R85" s="87"/>
      <c r="S85" s="87"/>
      <c r="T85" s="156"/>
      <c r="U85" s="156"/>
      <c r="V85" s="157"/>
      <c r="W85" s="158"/>
      <c r="X85" s="159"/>
      <c r="Y85" s="159"/>
      <c r="Z85" s="159"/>
      <c r="AA85" s="159"/>
      <c r="AB85" s="159"/>
      <c r="AC85" s="160"/>
      <c r="AD85" s="155"/>
      <c r="AE85" s="160"/>
      <c r="AF85" s="160"/>
      <c r="AG85" s="160"/>
      <c r="AH85" s="160"/>
      <c r="AI85" s="160"/>
      <c r="AJ85" s="160"/>
      <c r="AK85" s="161"/>
      <c r="AL85" s="181"/>
      <c r="AM85" s="181"/>
      <c r="AN85" s="181"/>
      <c r="AO85" s="181"/>
      <c r="AP85" s="181"/>
      <c r="AQ85" s="181"/>
      <c r="AR85" s="181"/>
      <c r="AS85" s="181"/>
      <c r="AT85" s="181"/>
      <c r="AU85" s="162"/>
      <c r="AV85" s="162"/>
      <c r="AW85" s="162"/>
      <c r="AX85" s="162"/>
      <c r="AY85" s="162"/>
      <c r="AZ85" s="162"/>
      <c r="BA85" s="163"/>
      <c r="BB85" s="163"/>
      <c r="BC85" s="182"/>
      <c r="BD85" s="164"/>
      <c r="BE85" s="164"/>
      <c r="BF85" s="165"/>
      <c r="BG85" s="140"/>
      <c r="BH85" s="183"/>
      <c r="BI85" s="140"/>
      <c r="BJ85" s="140"/>
      <c r="BK85" s="140"/>
      <c r="BL85" s="140"/>
      <c r="BM85" s="140"/>
      <c r="BN85" s="140"/>
    </row>
    <row r="86" spans="1:66" s="141" customFormat="1" ht="20.100000000000001" customHeight="1" x14ac:dyDescent="0.25">
      <c r="D86" s="184"/>
      <c r="E86" s="185"/>
      <c r="F86" s="154"/>
      <c r="G86" s="154"/>
      <c r="H86" s="154"/>
      <c r="I86" s="154"/>
      <c r="J86" s="154"/>
      <c r="K86" s="154"/>
      <c r="L86" s="154"/>
      <c r="M86" s="154"/>
      <c r="N86" s="173"/>
      <c r="O86" s="154"/>
      <c r="P86" s="154"/>
      <c r="Q86" s="173"/>
      <c r="R86" s="154"/>
      <c r="S86" s="186"/>
      <c r="T86" s="174"/>
      <c r="U86" s="140"/>
      <c r="V86" s="158"/>
      <c r="W86" s="158"/>
      <c r="X86" s="158"/>
      <c r="Y86" s="176"/>
      <c r="Z86" s="140"/>
      <c r="AA86" s="174"/>
      <c r="AB86" s="187"/>
      <c r="AC86" s="185"/>
      <c r="AD86" s="185"/>
      <c r="AE86" s="185"/>
      <c r="AF86" s="185"/>
      <c r="AG86" s="185"/>
      <c r="AH86" s="185"/>
      <c r="AI86" s="185"/>
      <c r="AJ86" s="185"/>
      <c r="AK86" s="185"/>
      <c r="AL86" s="184"/>
      <c r="AM86" s="185"/>
      <c r="AN86" s="154"/>
      <c r="AO86" s="188"/>
      <c r="AP86" s="188"/>
      <c r="AQ86" s="154"/>
      <c r="AR86" s="140"/>
      <c r="AS86" s="140"/>
      <c r="AT86" s="140"/>
      <c r="AU86" s="162"/>
      <c r="AV86" s="162"/>
      <c r="AW86" s="189"/>
      <c r="AX86" s="189"/>
      <c r="AY86" s="189"/>
      <c r="AZ86" s="189"/>
      <c r="BA86" s="189"/>
      <c r="BB86" s="189"/>
      <c r="BE86" s="190"/>
      <c r="BF86" s="190"/>
      <c r="BI86" s="3"/>
      <c r="BJ86" s="3"/>
      <c r="BK86" s="3"/>
      <c r="BL86" s="3"/>
      <c r="BM86" s="3"/>
      <c r="BN86" s="3"/>
    </row>
    <row r="87" spans="1:66" s="141" customFormat="1" ht="18" customHeight="1" x14ac:dyDescent="0.25">
      <c r="BI87" s="3"/>
      <c r="BJ87" s="3"/>
      <c r="BK87" s="3"/>
      <c r="BL87" s="3"/>
      <c r="BM87" s="3"/>
      <c r="BN87" s="3"/>
    </row>
    <row r="88" spans="1:66" s="140" customFormat="1" ht="16.5" customHeight="1" x14ac:dyDescent="0.3">
      <c r="A88" s="188"/>
      <c r="B88" s="172"/>
      <c r="C88" s="191"/>
      <c r="D88" s="192"/>
      <c r="E88" s="193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Y88" s="174"/>
      <c r="AO88" s="195"/>
      <c r="AP88" s="195"/>
      <c r="AQ88" s="195"/>
      <c r="AR88" s="195"/>
      <c r="AS88" s="195"/>
      <c r="AT88" s="195"/>
      <c r="AU88" s="195"/>
      <c r="AV88" s="195"/>
      <c r="AW88" s="195"/>
      <c r="AX88" s="195"/>
      <c r="AY88" s="195"/>
      <c r="AZ88" s="195"/>
      <c r="BA88" s="195"/>
      <c r="BB88" s="195"/>
      <c r="BC88" s="195"/>
      <c r="BD88" s="195"/>
      <c r="BE88" s="195"/>
      <c r="BF88" s="195"/>
      <c r="BG88" s="156"/>
      <c r="BH88" s="156"/>
      <c r="BI88" s="3"/>
      <c r="BJ88" s="3"/>
      <c r="BK88" s="3"/>
      <c r="BL88" s="3"/>
      <c r="BM88" s="3"/>
      <c r="BN88" s="3"/>
    </row>
    <row r="89" spans="1:66" s="140" customFormat="1" ht="15" customHeight="1" x14ac:dyDescent="0.3">
      <c r="A89" s="188"/>
      <c r="B89" s="172"/>
      <c r="C89" s="153"/>
      <c r="D89" s="153"/>
      <c r="E89" s="153"/>
      <c r="F89" s="153"/>
      <c r="G89" s="153"/>
      <c r="H89" s="153"/>
      <c r="I89" s="153"/>
      <c r="J89" s="154"/>
      <c r="K89" s="154"/>
      <c r="L89" s="154"/>
      <c r="M89" s="154"/>
      <c r="N89" s="155"/>
      <c r="O89" s="87"/>
      <c r="P89" s="87"/>
      <c r="Q89" s="87"/>
      <c r="R89" s="156"/>
      <c r="S89" s="156"/>
      <c r="T89" s="157"/>
      <c r="Y89" s="174"/>
      <c r="AO89" s="195"/>
      <c r="AP89" s="196"/>
      <c r="AQ89" s="196"/>
      <c r="AR89" s="196"/>
      <c r="AS89" s="196"/>
      <c r="AT89" s="196"/>
      <c r="AU89" s="196"/>
      <c r="AV89" s="196"/>
      <c r="AW89" s="196"/>
      <c r="AX89" s="196"/>
      <c r="AY89" s="196"/>
      <c r="AZ89" s="196"/>
      <c r="BA89" s="196"/>
      <c r="BB89" s="196"/>
      <c r="BC89" s="196"/>
      <c r="BD89" s="196"/>
      <c r="BE89" s="196"/>
      <c r="BF89" s="196"/>
      <c r="BG89" s="3"/>
      <c r="BH89" s="3"/>
      <c r="BI89" s="3"/>
      <c r="BJ89" s="3"/>
      <c r="BK89" s="3"/>
      <c r="BL89" s="3"/>
      <c r="BM89" s="3"/>
      <c r="BN89" s="3"/>
    </row>
    <row r="90" spans="1:66" s="140" customFormat="1" ht="16.5" customHeight="1" x14ac:dyDescent="0.3">
      <c r="A90" s="188"/>
      <c r="B90" s="172"/>
      <c r="C90" s="153"/>
      <c r="D90" s="153"/>
      <c r="E90" s="153"/>
      <c r="F90" s="154"/>
      <c r="G90" s="154"/>
      <c r="H90" s="154"/>
      <c r="I90" s="154"/>
      <c r="J90" s="154"/>
      <c r="K90" s="154"/>
      <c r="L90" s="173"/>
      <c r="M90" s="154"/>
      <c r="N90" s="154"/>
      <c r="O90" s="173"/>
      <c r="P90" s="154"/>
      <c r="R90" s="174"/>
      <c r="S90" s="158"/>
      <c r="T90" s="131"/>
      <c r="U90" s="158"/>
      <c r="V90" s="159"/>
      <c r="W90" s="159"/>
      <c r="X90" s="159"/>
      <c r="Y90" s="159"/>
      <c r="Z90" s="159"/>
      <c r="AA90" s="160"/>
      <c r="AB90" s="155"/>
      <c r="AC90" s="160"/>
      <c r="AD90" s="160"/>
      <c r="AE90" s="160"/>
      <c r="AF90" s="160"/>
      <c r="AG90" s="160"/>
      <c r="AH90" s="160"/>
      <c r="AI90" s="161"/>
      <c r="AJ90" s="177"/>
      <c r="AK90" s="177"/>
      <c r="AL90" s="177"/>
      <c r="AM90" s="177"/>
      <c r="AN90" s="178"/>
      <c r="AO90" s="179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82"/>
      <c r="BD90" s="182"/>
      <c r="BE90" s="165"/>
      <c r="BF90" s="165"/>
      <c r="BG90" s="3"/>
      <c r="BH90" s="3"/>
      <c r="BI90" s="3"/>
      <c r="BJ90" s="3"/>
      <c r="BK90" s="3"/>
      <c r="BL90" s="3"/>
      <c r="BM90" s="3"/>
      <c r="BN90" s="3"/>
    </row>
    <row r="91" spans="1:66" s="140" customFormat="1" ht="16.5" customHeight="1" x14ac:dyDescent="0.3">
      <c r="A91" s="188"/>
      <c r="B91" s="172"/>
      <c r="C91" s="153"/>
      <c r="D91" s="153"/>
      <c r="E91" s="153"/>
      <c r="F91" s="154"/>
      <c r="G91" s="154"/>
      <c r="H91" s="154"/>
      <c r="I91" s="154"/>
      <c r="J91" s="154"/>
      <c r="K91" s="154"/>
      <c r="L91" s="173"/>
      <c r="M91" s="154"/>
      <c r="N91" s="154"/>
      <c r="O91" s="173"/>
      <c r="P91" s="154"/>
      <c r="R91" s="174"/>
      <c r="S91" s="158"/>
      <c r="T91" s="131"/>
      <c r="U91" s="158"/>
      <c r="V91" s="158"/>
      <c r="W91" s="176"/>
      <c r="Y91" s="174"/>
      <c r="Z91" s="160"/>
      <c r="AA91" s="160"/>
      <c r="AB91" s="160"/>
      <c r="AC91" s="160"/>
      <c r="AD91" s="160"/>
      <c r="AE91" s="160"/>
      <c r="AF91" s="160"/>
      <c r="AG91" s="160"/>
      <c r="AH91" s="160"/>
      <c r="AI91" s="161"/>
      <c r="AJ91" s="177"/>
      <c r="AK91" s="177"/>
      <c r="AL91" s="177"/>
      <c r="AM91" s="177"/>
      <c r="AN91" s="178"/>
      <c r="AO91" s="179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  <c r="BC91" s="173"/>
      <c r="BG91" s="3"/>
      <c r="BH91" s="3"/>
      <c r="BI91" s="3"/>
      <c r="BJ91" s="3"/>
      <c r="BK91" s="3"/>
      <c r="BL91" s="3"/>
      <c r="BM91" s="3"/>
      <c r="BN91" s="3"/>
    </row>
    <row r="92" spans="1:66" s="140" customFormat="1" ht="15" customHeight="1" x14ac:dyDescent="0.3">
      <c r="A92" s="188"/>
      <c r="B92" s="172"/>
      <c r="C92" s="153"/>
      <c r="D92" s="153"/>
      <c r="E92" s="153"/>
      <c r="F92" s="153"/>
      <c r="G92" s="153"/>
      <c r="H92" s="153"/>
      <c r="I92" s="153"/>
      <c r="J92" s="154"/>
      <c r="K92" s="154"/>
      <c r="L92" s="154"/>
      <c r="M92" s="154"/>
      <c r="N92" s="155"/>
      <c r="O92" s="87"/>
      <c r="P92" s="87"/>
      <c r="Q92" s="87"/>
      <c r="R92" s="156"/>
      <c r="S92" s="156"/>
      <c r="T92" s="157"/>
      <c r="U92" s="158"/>
      <c r="V92" s="158"/>
      <c r="W92" s="176"/>
      <c r="Y92" s="174"/>
      <c r="Z92" s="160"/>
      <c r="AA92" s="160"/>
      <c r="AB92" s="160"/>
      <c r="AC92" s="160"/>
      <c r="AD92" s="160"/>
      <c r="AE92" s="160"/>
      <c r="AF92" s="160"/>
      <c r="AG92" s="160"/>
      <c r="AH92" s="160"/>
      <c r="AI92" s="161"/>
      <c r="AJ92" s="177"/>
      <c r="AK92" s="177"/>
      <c r="AL92" s="177"/>
      <c r="AM92" s="177"/>
      <c r="AN92" s="178"/>
      <c r="AO92" s="179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  <c r="BC92" s="173"/>
      <c r="BG92" s="3"/>
      <c r="BH92" s="3"/>
      <c r="BI92" s="3"/>
      <c r="BJ92" s="3"/>
      <c r="BK92" s="3"/>
      <c r="BL92" s="3"/>
      <c r="BM92" s="3"/>
      <c r="BN92" s="3"/>
    </row>
    <row r="93" spans="1:66" s="140" customFormat="1" ht="16.5" customHeight="1" x14ac:dyDescent="0.3">
      <c r="A93" s="188"/>
      <c r="B93" s="181"/>
      <c r="C93" s="153"/>
      <c r="D93" s="153"/>
      <c r="E93" s="153"/>
      <c r="F93" s="154"/>
      <c r="G93" s="154"/>
      <c r="H93" s="154"/>
      <c r="I93" s="154"/>
      <c r="J93" s="154"/>
      <c r="K93" s="154"/>
      <c r="L93" s="173"/>
      <c r="M93" s="154"/>
      <c r="N93" s="154"/>
      <c r="O93" s="173"/>
      <c r="P93" s="154"/>
      <c r="R93" s="174"/>
      <c r="T93" s="175"/>
      <c r="U93" s="158"/>
      <c r="V93" s="159"/>
      <c r="W93" s="159"/>
      <c r="X93" s="159"/>
      <c r="Y93" s="159"/>
      <c r="Z93" s="159"/>
      <c r="AA93" s="160"/>
      <c r="AB93" s="155"/>
      <c r="AC93" s="160"/>
      <c r="AD93" s="160"/>
      <c r="AE93" s="160"/>
      <c r="AF93" s="160"/>
      <c r="AG93" s="160"/>
      <c r="AH93" s="160"/>
      <c r="AI93" s="161"/>
      <c r="AJ93" s="177"/>
      <c r="AK93" s="177"/>
      <c r="AL93" s="177"/>
      <c r="AM93" s="177"/>
      <c r="AN93" s="178"/>
      <c r="AO93" s="179"/>
      <c r="AS93" s="181"/>
      <c r="AT93" s="153"/>
      <c r="AU93" s="153"/>
      <c r="AV93" s="153"/>
      <c r="AW93" s="153"/>
      <c r="AX93" s="153"/>
      <c r="AY93" s="153"/>
      <c r="AZ93" s="153"/>
      <c r="BA93" s="153"/>
      <c r="BB93" s="153"/>
      <c r="BE93" s="165"/>
      <c r="BF93" s="197"/>
      <c r="BG93" s="3"/>
      <c r="BH93" s="3"/>
      <c r="BI93" s="3"/>
      <c r="BJ93" s="3"/>
      <c r="BK93" s="3"/>
      <c r="BL93" s="3"/>
      <c r="BM93" s="3"/>
      <c r="BN93" s="3"/>
    </row>
    <row r="94" spans="1:66" s="140" customFormat="1" ht="15.75" customHeight="1" x14ac:dyDescent="0.25">
      <c r="A94" s="188"/>
      <c r="B94" s="184"/>
      <c r="C94" s="185"/>
      <c r="D94" s="153"/>
      <c r="E94" s="153"/>
      <c r="F94" s="154"/>
      <c r="G94" s="154"/>
      <c r="H94" s="154"/>
      <c r="I94" s="154"/>
      <c r="J94" s="154"/>
      <c r="K94" s="154"/>
      <c r="L94" s="173"/>
      <c r="M94" s="154"/>
      <c r="N94" s="154"/>
      <c r="O94" s="173"/>
      <c r="P94" s="154"/>
      <c r="R94" s="174"/>
      <c r="T94" s="175"/>
      <c r="U94" s="158"/>
      <c r="V94" s="158"/>
      <c r="W94" s="176"/>
      <c r="Y94" s="174"/>
      <c r="Z94" s="187"/>
      <c r="AA94" s="185"/>
      <c r="AB94" s="185"/>
      <c r="AC94" s="185"/>
      <c r="AD94" s="185"/>
      <c r="AE94" s="185"/>
      <c r="AF94" s="185"/>
      <c r="AG94" s="185"/>
      <c r="AH94" s="185"/>
      <c r="AI94" s="185"/>
      <c r="AJ94" s="184"/>
      <c r="AK94" s="185"/>
      <c r="AL94" s="154"/>
      <c r="AM94" s="188"/>
      <c r="AN94" s="188"/>
      <c r="AO94" s="154"/>
      <c r="AS94" s="141"/>
      <c r="AT94" s="198"/>
      <c r="AU94" s="141"/>
      <c r="AV94" s="141"/>
      <c r="AW94" s="141"/>
      <c r="AX94" s="141"/>
      <c r="AY94" s="199"/>
      <c r="AZ94" s="199"/>
      <c r="BA94" s="141"/>
      <c r="BB94" s="141"/>
      <c r="BC94" s="173"/>
      <c r="BD94" s="173"/>
      <c r="BG94" s="3"/>
      <c r="BH94" s="3"/>
      <c r="BI94" s="3"/>
      <c r="BJ94" s="3"/>
      <c r="BK94" s="3"/>
      <c r="BL94" s="3"/>
      <c r="BM94" s="3"/>
      <c r="BN94" s="3"/>
    </row>
    <row r="95" spans="1:66" ht="15.6" x14ac:dyDescent="0.3">
      <c r="D95" s="153"/>
      <c r="E95" s="153"/>
      <c r="F95" s="153"/>
      <c r="G95" s="153"/>
      <c r="H95" s="153"/>
      <c r="I95" s="153"/>
      <c r="J95" s="154"/>
      <c r="K95" s="154"/>
      <c r="L95" s="154"/>
      <c r="M95" s="154"/>
      <c r="N95" s="155"/>
      <c r="O95" s="87"/>
      <c r="P95" s="87"/>
      <c r="Q95" s="87"/>
      <c r="R95" s="156"/>
      <c r="S95" s="156"/>
      <c r="T95" s="157"/>
      <c r="U95" s="3"/>
      <c r="V95" s="3"/>
      <c r="W95" s="3"/>
      <c r="X95" s="3"/>
      <c r="AW95" s="141"/>
      <c r="AX95" s="141"/>
      <c r="AY95" s="200"/>
      <c r="AZ95" s="200"/>
      <c r="BA95" s="141"/>
      <c r="BB95" s="141"/>
      <c r="BC95" s="141"/>
      <c r="BD95" s="141"/>
      <c r="BE95" s="141"/>
      <c r="BF95" s="141"/>
    </row>
    <row r="96" spans="1:66" ht="17.399999999999999" x14ac:dyDescent="0.3">
      <c r="D96" s="154"/>
      <c r="E96" s="154"/>
      <c r="F96" s="154"/>
      <c r="G96" s="154"/>
      <c r="H96" s="154"/>
      <c r="I96" s="154"/>
      <c r="J96" s="154"/>
      <c r="K96" s="154"/>
      <c r="L96" s="173"/>
      <c r="M96" s="154"/>
      <c r="N96" s="154"/>
      <c r="O96" s="173"/>
      <c r="P96" s="154"/>
      <c r="Q96" s="186"/>
      <c r="R96" s="174"/>
      <c r="S96" s="140"/>
      <c r="T96" s="158"/>
      <c r="Y96" s="3"/>
      <c r="Z96" s="3"/>
      <c r="AA96" s="3"/>
      <c r="AB96" s="3"/>
      <c r="AC96" s="3"/>
      <c r="AD96" s="3"/>
      <c r="AP96" s="201"/>
      <c r="AY96" s="141"/>
      <c r="AZ96" s="141"/>
      <c r="BA96" s="141"/>
      <c r="BB96" s="141"/>
      <c r="BC96" s="141"/>
      <c r="BD96" s="141"/>
      <c r="BE96" s="141"/>
      <c r="BF96" s="199"/>
    </row>
    <row r="97" spans="13:58" ht="17.399999999999999" x14ac:dyDescent="0.3">
      <c r="M97" s="3"/>
      <c r="N97" s="3"/>
      <c r="O97" s="3"/>
      <c r="P97" s="3"/>
      <c r="Q97" s="202"/>
      <c r="R97" s="202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Y97" s="197"/>
      <c r="AZ97" s="197"/>
      <c r="BF97" s="156"/>
    </row>
    <row r="98" spans="13:58" x14ac:dyDescent="0.25">
      <c r="M98" s="3"/>
      <c r="N98" s="3"/>
      <c r="U98" s="3"/>
      <c r="V98" s="3"/>
      <c r="W98" s="3"/>
      <c r="X98" s="3"/>
    </row>
    <row r="99" spans="13:58" ht="17.399999999999999" x14ac:dyDescent="0.3">
      <c r="O99" s="3"/>
      <c r="P99" s="3"/>
      <c r="Q99" s="197"/>
      <c r="R99" s="197"/>
      <c r="S99" s="3"/>
      <c r="T99" s="3"/>
      <c r="AY99" s="201"/>
      <c r="AZ99" s="201"/>
    </row>
    <row r="100" spans="13:58" ht="17.399999999999999" x14ac:dyDescent="0.3">
      <c r="M100" s="201"/>
      <c r="N100" s="201"/>
      <c r="O100" s="3"/>
      <c r="P100" s="3"/>
      <c r="Q100" s="202"/>
      <c r="R100" s="202"/>
      <c r="S100" s="3"/>
      <c r="T100" s="3"/>
      <c r="BF100" s="202"/>
    </row>
    <row r="101" spans="13:58" x14ac:dyDescent="0.25">
      <c r="M101" s="3"/>
      <c r="N101" s="3"/>
    </row>
    <row r="103" spans="13:58" x14ac:dyDescent="0.25">
      <c r="BA103" s="202"/>
      <c r="BB103" s="202"/>
    </row>
  </sheetData>
  <mergeCells count="648">
    <mergeCell ref="BA45:BB45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AY45:AZ45"/>
    <mergeCell ref="AQ54:AR54"/>
    <mergeCell ref="AS54:AT54"/>
    <mergeCell ref="AU54:AV54"/>
    <mergeCell ref="AW54:AX54"/>
    <mergeCell ref="AY54:AZ54"/>
    <mergeCell ref="D45:F45"/>
    <mergeCell ref="G45:T45"/>
    <mergeCell ref="U45:V45"/>
    <mergeCell ref="W45:X45"/>
    <mergeCell ref="Y45:Z45"/>
    <mergeCell ref="AA45:AB45"/>
    <mergeCell ref="AC45:AD45"/>
    <mergeCell ref="AE45:AF45"/>
    <mergeCell ref="AG45:AH45"/>
    <mergeCell ref="AI53:AJ53"/>
    <mergeCell ref="AK53:AL53"/>
    <mergeCell ref="AM53:AN53"/>
    <mergeCell ref="AO53:AP53"/>
    <mergeCell ref="D54:F54"/>
    <mergeCell ref="G54:T54"/>
    <mergeCell ref="U54:V54"/>
    <mergeCell ref="W54:X54"/>
    <mergeCell ref="Y54:Z54"/>
    <mergeCell ref="AA54:AB54"/>
    <mergeCell ref="AC54:AD54"/>
    <mergeCell ref="AE54:AF54"/>
    <mergeCell ref="AG54:AH54"/>
    <mergeCell ref="AI54:AJ54"/>
    <mergeCell ref="AK54:AL54"/>
    <mergeCell ref="AM54:AN54"/>
    <mergeCell ref="AO54:AP54"/>
    <mergeCell ref="D53:F53"/>
    <mergeCell ref="G53:T53"/>
    <mergeCell ref="U53:V53"/>
    <mergeCell ref="W53:X53"/>
    <mergeCell ref="Y53:Z53"/>
    <mergeCell ref="AA53:AB53"/>
    <mergeCell ref="AC53:AD53"/>
    <mergeCell ref="AE53:AF53"/>
    <mergeCell ref="AG53:AH53"/>
    <mergeCell ref="AO52:AP52"/>
    <mergeCell ref="AQ52:AR52"/>
    <mergeCell ref="AS52:AT52"/>
    <mergeCell ref="AU52:AV52"/>
    <mergeCell ref="AW52:AX52"/>
    <mergeCell ref="AY52:AZ52"/>
    <mergeCell ref="AQ53:AR53"/>
    <mergeCell ref="AS53:AT53"/>
    <mergeCell ref="AU53:AV53"/>
    <mergeCell ref="AW53:AX53"/>
    <mergeCell ref="AY53:AZ53"/>
    <mergeCell ref="D52:F52"/>
    <mergeCell ref="G52:T52"/>
    <mergeCell ref="U52:V52"/>
    <mergeCell ref="W52:X52"/>
    <mergeCell ref="Y52:Z52"/>
    <mergeCell ref="AA52:AB52"/>
    <mergeCell ref="AC52:AD52"/>
    <mergeCell ref="AE52:AF52"/>
    <mergeCell ref="AG52:AH52"/>
    <mergeCell ref="D51:F51"/>
    <mergeCell ref="G51:T51"/>
    <mergeCell ref="U51:V51"/>
    <mergeCell ref="W51:X51"/>
    <mergeCell ref="Y51:Z51"/>
    <mergeCell ref="AA51:AB51"/>
    <mergeCell ref="AC51:AD51"/>
    <mergeCell ref="AE51:AF51"/>
    <mergeCell ref="AG51:AH51"/>
    <mergeCell ref="AS51:AT51"/>
    <mergeCell ref="AU51:AV51"/>
    <mergeCell ref="AW51:AX51"/>
    <mergeCell ref="AY51:AZ51"/>
    <mergeCell ref="AI51:AJ51"/>
    <mergeCell ref="AK51:AL51"/>
    <mergeCell ref="AM51:AN51"/>
    <mergeCell ref="AO51:AP51"/>
    <mergeCell ref="AI50:AJ50"/>
    <mergeCell ref="AK50:AL50"/>
    <mergeCell ref="AM50:AN50"/>
    <mergeCell ref="AO50:AP50"/>
    <mergeCell ref="AQ50:AR50"/>
    <mergeCell ref="AS50:AT50"/>
    <mergeCell ref="AU50:AV50"/>
    <mergeCell ref="AW50:AX50"/>
    <mergeCell ref="AY50:AZ50"/>
    <mergeCell ref="D50:F50"/>
    <mergeCell ref="G50:T50"/>
    <mergeCell ref="U50:V50"/>
    <mergeCell ref="W50:X50"/>
    <mergeCell ref="Y50:Z50"/>
    <mergeCell ref="AA50:AB50"/>
    <mergeCell ref="AC50:AD50"/>
    <mergeCell ref="AE50:AF50"/>
    <mergeCell ref="AG50:AH50"/>
    <mergeCell ref="D49:F49"/>
    <mergeCell ref="G49:T49"/>
    <mergeCell ref="U49:V49"/>
    <mergeCell ref="W49:X49"/>
    <mergeCell ref="Y49:Z49"/>
    <mergeCell ref="AA49:AB49"/>
    <mergeCell ref="AC49:AD49"/>
    <mergeCell ref="AE49:AF49"/>
    <mergeCell ref="AG49:AH49"/>
    <mergeCell ref="AS48:AT48"/>
    <mergeCell ref="AU48:AV48"/>
    <mergeCell ref="AW48:AX48"/>
    <mergeCell ref="AY48:AZ48"/>
    <mergeCell ref="BA48:BB48"/>
    <mergeCell ref="AQ49:AR49"/>
    <mergeCell ref="AS49:AT49"/>
    <mergeCell ref="AU49:AV49"/>
    <mergeCell ref="AW49:AX49"/>
    <mergeCell ref="AY49:AZ49"/>
    <mergeCell ref="BA49:BB49"/>
    <mergeCell ref="D48:F48"/>
    <mergeCell ref="G48:T48"/>
    <mergeCell ref="U48:V48"/>
    <mergeCell ref="W48:X48"/>
    <mergeCell ref="Y48:Z48"/>
    <mergeCell ref="AA48:AB48"/>
    <mergeCell ref="AC48:AD48"/>
    <mergeCell ref="AE48:AF48"/>
    <mergeCell ref="AG48:AH48"/>
    <mergeCell ref="AS47:AT47"/>
    <mergeCell ref="AU47:AV47"/>
    <mergeCell ref="AW47:AX47"/>
    <mergeCell ref="AY47:AZ47"/>
    <mergeCell ref="D47:F47"/>
    <mergeCell ref="G47:T47"/>
    <mergeCell ref="U47:V47"/>
    <mergeCell ref="W47:X47"/>
    <mergeCell ref="Y47:Z47"/>
    <mergeCell ref="AA47:AB47"/>
    <mergeCell ref="AC47:AD47"/>
    <mergeCell ref="AE47:AF47"/>
    <mergeCell ref="AG47:AH47"/>
    <mergeCell ref="D61:F61"/>
    <mergeCell ref="G61:T61"/>
    <mergeCell ref="U61:V61"/>
    <mergeCell ref="W61:X61"/>
    <mergeCell ref="Y61:Z61"/>
    <mergeCell ref="AA61:AB61"/>
    <mergeCell ref="AC61:AD61"/>
    <mergeCell ref="AE61:AF61"/>
    <mergeCell ref="AE60:AF60"/>
    <mergeCell ref="D60:F60"/>
    <mergeCell ref="G60:T60"/>
    <mergeCell ref="U60:V60"/>
    <mergeCell ref="W60:X60"/>
    <mergeCell ref="Y60:Z60"/>
    <mergeCell ref="D62:F62"/>
    <mergeCell ref="G62:T62"/>
    <mergeCell ref="U62:V62"/>
    <mergeCell ref="W62:X62"/>
    <mergeCell ref="Y62:Z62"/>
    <mergeCell ref="AA62:AB62"/>
    <mergeCell ref="AC62:AD62"/>
    <mergeCell ref="AE62:AF62"/>
    <mergeCell ref="AG62:AH62"/>
    <mergeCell ref="AO67:AP67"/>
    <mergeCell ref="AQ67:AR67"/>
    <mergeCell ref="AS67:AT67"/>
    <mergeCell ref="V6:AA6"/>
    <mergeCell ref="AH6:AN6"/>
    <mergeCell ref="AC67:AD67"/>
    <mergeCell ref="AE67:AF67"/>
    <mergeCell ref="AG67:AH67"/>
    <mergeCell ref="AI67:AJ67"/>
    <mergeCell ref="AK67:AL67"/>
    <mergeCell ref="AM67:AN67"/>
    <mergeCell ref="AK66:AL66"/>
    <mergeCell ref="AM66:AN66"/>
    <mergeCell ref="AO66:AP66"/>
    <mergeCell ref="AQ66:AR66"/>
    <mergeCell ref="AS66:AT66"/>
    <mergeCell ref="AO64:AP64"/>
    <mergeCell ref="AQ64:AR64"/>
    <mergeCell ref="AS64:AT64"/>
    <mergeCell ref="Y65:Z65"/>
    <mergeCell ref="AA65:AB65"/>
    <mergeCell ref="AC65:AD65"/>
    <mergeCell ref="AE65:AF65"/>
    <mergeCell ref="AC64:AD64"/>
    <mergeCell ref="D67:T67"/>
    <mergeCell ref="U67:V67"/>
    <mergeCell ref="W67:X67"/>
    <mergeCell ref="Y67:Z67"/>
    <mergeCell ref="AA67:AB67"/>
    <mergeCell ref="AS65:AT65"/>
    <mergeCell ref="D66:T66"/>
    <mergeCell ref="U66:V66"/>
    <mergeCell ref="W66:X66"/>
    <mergeCell ref="Y66:Z66"/>
    <mergeCell ref="AA66:AB66"/>
    <mergeCell ref="AC66:AD66"/>
    <mergeCell ref="AE66:AF66"/>
    <mergeCell ref="AG66:AH66"/>
    <mergeCell ref="AI66:AJ66"/>
    <mergeCell ref="AG65:AH65"/>
    <mergeCell ref="AI65:AJ65"/>
    <mergeCell ref="AK65:AL65"/>
    <mergeCell ref="AM65:AN65"/>
    <mergeCell ref="AO65:AP65"/>
    <mergeCell ref="AQ65:AR65"/>
    <mergeCell ref="D65:T65"/>
    <mergeCell ref="U65:V65"/>
    <mergeCell ref="W65:X65"/>
    <mergeCell ref="AE64:AF64"/>
    <mergeCell ref="AG64:AH64"/>
    <mergeCell ref="AI64:AJ64"/>
    <mergeCell ref="AK64:AL64"/>
    <mergeCell ref="AM64:AN64"/>
    <mergeCell ref="D64:F64"/>
    <mergeCell ref="G64:T64"/>
    <mergeCell ref="U64:V64"/>
    <mergeCell ref="W64:X64"/>
    <mergeCell ref="Y64:Z64"/>
    <mergeCell ref="AA64:AB64"/>
    <mergeCell ref="AI63:AJ63"/>
    <mergeCell ref="AK63:AL63"/>
    <mergeCell ref="AM63:AN63"/>
    <mergeCell ref="AO63:AP63"/>
    <mergeCell ref="AQ63:AR63"/>
    <mergeCell ref="AS63:AT63"/>
    <mergeCell ref="AS61:AT61"/>
    <mergeCell ref="AG61:AH61"/>
    <mergeCell ref="AI61:AJ61"/>
    <mergeCell ref="AK61:AL61"/>
    <mergeCell ref="AM61:AN61"/>
    <mergeCell ref="AO61:AP61"/>
    <mergeCell ref="AQ61:AR61"/>
    <mergeCell ref="AI62:AJ62"/>
    <mergeCell ref="AK62:AL62"/>
    <mergeCell ref="AM62:AN62"/>
    <mergeCell ref="AO62:AP62"/>
    <mergeCell ref="AQ62:AR62"/>
    <mergeCell ref="AS62:AT62"/>
    <mergeCell ref="D63:F63"/>
    <mergeCell ref="G63:T63"/>
    <mergeCell ref="U63:V63"/>
    <mergeCell ref="W63:X63"/>
    <mergeCell ref="Y63:Z63"/>
    <mergeCell ref="AA63:AB63"/>
    <mergeCell ref="AC63:AD63"/>
    <mergeCell ref="AE63:AF63"/>
    <mergeCell ref="AG63:AH63"/>
    <mergeCell ref="AM57:AN57"/>
    <mergeCell ref="AO57:AP57"/>
    <mergeCell ref="AQ57:AR57"/>
    <mergeCell ref="AS57:AT57"/>
    <mergeCell ref="D58:BB58"/>
    <mergeCell ref="AU60:AV60"/>
    <mergeCell ref="AW60:AX60"/>
    <mergeCell ref="AY60:AZ60"/>
    <mergeCell ref="BA60:BB60"/>
    <mergeCell ref="AA60:AB60"/>
    <mergeCell ref="AC60:AD60"/>
    <mergeCell ref="AQ60:AR60"/>
    <mergeCell ref="AS60:AT60"/>
    <mergeCell ref="AG60:AH60"/>
    <mergeCell ref="AI60:AJ60"/>
    <mergeCell ref="AK60:AL60"/>
    <mergeCell ref="AM60:AN60"/>
    <mergeCell ref="AO60:AP60"/>
    <mergeCell ref="AQ56:AR56"/>
    <mergeCell ref="AS56:AT56"/>
    <mergeCell ref="D57:T57"/>
    <mergeCell ref="U57:V57"/>
    <mergeCell ref="W57:X57"/>
    <mergeCell ref="Y57:Z57"/>
    <mergeCell ref="AA57:AB57"/>
    <mergeCell ref="AC57:AD57"/>
    <mergeCell ref="AE57:AF57"/>
    <mergeCell ref="AG57:AH57"/>
    <mergeCell ref="AE56:AF56"/>
    <mergeCell ref="AG56:AH56"/>
    <mergeCell ref="AI56:AJ56"/>
    <mergeCell ref="AK56:AL56"/>
    <mergeCell ref="AM56:AN56"/>
    <mergeCell ref="AO56:AP56"/>
    <mergeCell ref="D56:T56"/>
    <mergeCell ref="U56:V56"/>
    <mergeCell ref="W56:X56"/>
    <mergeCell ref="Y56:Z56"/>
    <mergeCell ref="AA56:AB56"/>
    <mergeCell ref="AC56:AD56"/>
    <mergeCell ref="AI57:AJ57"/>
    <mergeCell ref="AK57:AL57"/>
    <mergeCell ref="AQ46:AR46"/>
    <mergeCell ref="AG55:AH55"/>
    <mergeCell ref="AI55:AJ55"/>
    <mergeCell ref="AK55:AL55"/>
    <mergeCell ref="AM55:AN55"/>
    <mergeCell ref="AO55:AP55"/>
    <mergeCell ref="AI48:AJ48"/>
    <mergeCell ref="AK48:AL48"/>
    <mergeCell ref="AM48:AN48"/>
    <mergeCell ref="AO48:AP48"/>
    <mergeCell ref="AI47:AJ47"/>
    <mergeCell ref="AK47:AL47"/>
    <mergeCell ref="AM47:AN47"/>
    <mergeCell ref="AO47:AP47"/>
    <mergeCell ref="AQ47:AR47"/>
    <mergeCell ref="AQ48:AR48"/>
    <mergeCell ref="AI49:AJ49"/>
    <mergeCell ref="AK49:AL49"/>
    <mergeCell ref="AM49:AN49"/>
    <mergeCell ref="AO49:AP49"/>
    <mergeCell ref="AQ51:AR51"/>
    <mergeCell ref="AI52:AJ52"/>
    <mergeCell ref="AK52:AL52"/>
    <mergeCell ref="AM52:AN52"/>
    <mergeCell ref="AS46:AT46"/>
    <mergeCell ref="D55:F55"/>
    <mergeCell ref="G55:T55"/>
    <mergeCell ref="U55:V55"/>
    <mergeCell ref="W55:X55"/>
    <mergeCell ref="Y55:Z55"/>
    <mergeCell ref="AA55:AB55"/>
    <mergeCell ref="AC55:AD55"/>
    <mergeCell ref="AC46:AD46"/>
    <mergeCell ref="AE46:AF46"/>
    <mergeCell ref="AG46:AH46"/>
    <mergeCell ref="AI46:AJ46"/>
    <mergeCell ref="AK46:AL46"/>
    <mergeCell ref="AM46:AN46"/>
    <mergeCell ref="D46:F46"/>
    <mergeCell ref="G46:T46"/>
    <mergeCell ref="U46:V46"/>
    <mergeCell ref="W46:X46"/>
    <mergeCell ref="Y46:Z46"/>
    <mergeCell ref="AA46:AB46"/>
    <mergeCell ref="AQ55:AR55"/>
    <mergeCell ref="AS55:AT55"/>
    <mergeCell ref="AE55:AF55"/>
    <mergeCell ref="AO46:AP46"/>
    <mergeCell ref="D43:T43"/>
    <mergeCell ref="U43:V43"/>
    <mergeCell ref="W43:X43"/>
    <mergeCell ref="Y43:Z43"/>
    <mergeCell ref="AA43:AB43"/>
    <mergeCell ref="AC43:AD43"/>
    <mergeCell ref="AE43:AF43"/>
    <mergeCell ref="AG43:AH43"/>
    <mergeCell ref="AI43:AJ43"/>
    <mergeCell ref="AK43:AL43"/>
    <mergeCell ref="AM43:AN43"/>
    <mergeCell ref="AO43:AP43"/>
    <mergeCell ref="AQ43:AR43"/>
    <mergeCell ref="AS43:AT43"/>
    <mergeCell ref="AS42:AT42"/>
    <mergeCell ref="AG42:AH42"/>
    <mergeCell ref="AI42:AJ42"/>
    <mergeCell ref="AK42:AL42"/>
    <mergeCell ref="AM42:AN42"/>
    <mergeCell ref="AO42:AP42"/>
    <mergeCell ref="AQ42:AR42"/>
    <mergeCell ref="D42:F42"/>
    <mergeCell ref="G42:T42"/>
    <mergeCell ref="U42:V42"/>
    <mergeCell ref="W42:X42"/>
    <mergeCell ref="Y42:Z42"/>
    <mergeCell ref="AA42:AB42"/>
    <mergeCell ref="AC42:AD42"/>
    <mergeCell ref="AE42:AF42"/>
    <mergeCell ref="AE41:AF41"/>
    <mergeCell ref="D41:F41"/>
    <mergeCell ref="G41:T41"/>
    <mergeCell ref="U41:V41"/>
    <mergeCell ref="W41:X41"/>
    <mergeCell ref="Y41:Z41"/>
    <mergeCell ref="AA41:AB41"/>
    <mergeCell ref="AC41:AD41"/>
    <mergeCell ref="AO40:AP40"/>
    <mergeCell ref="AQ40:AR40"/>
    <mergeCell ref="AS40:AT40"/>
    <mergeCell ref="AG40:AH40"/>
    <mergeCell ref="AI40:AJ40"/>
    <mergeCell ref="AK40:AL40"/>
    <mergeCell ref="AM40:AN40"/>
    <mergeCell ref="AQ41:AR41"/>
    <mergeCell ref="AS41:AT41"/>
    <mergeCell ref="AG41:AH41"/>
    <mergeCell ref="AI41:AJ41"/>
    <mergeCell ref="AK41:AL41"/>
    <mergeCell ref="AM41:AN41"/>
    <mergeCell ref="AO41:AP41"/>
    <mergeCell ref="U30:AF30"/>
    <mergeCell ref="AI30:AT30"/>
    <mergeCell ref="D30:F35"/>
    <mergeCell ref="AW39:AX39"/>
    <mergeCell ref="AY39:AZ39"/>
    <mergeCell ref="BA39:BB39"/>
    <mergeCell ref="AU40:AV40"/>
    <mergeCell ref="AW40:AX40"/>
    <mergeCell ref="AY40:AZ40"/>
    <mergeCell ref="BA40:BB40"/>
    <mergeCell ref="D38:BB38"/>
    <mergeCell ref="AS39:AT39"/>
    <mergeCell ref="D40:F40"/>
    <mergeCell ref="G40:T40"/>
    <mergeCell ref="U40:V40"/>
    <mergeCell ref="W40:X40"/>
    <mergeCell ref="Y40:Z40"/>
    <mergeCell ref="AA40:AB40"/>
    <mergeCell ref="AA39:AB39"/>
    <mergeCell ref="AC39:AD39"/>
    <mergeCell ref="AE39:AF39"/>
    <mergeCell ref="AG39:AH39"/>
    <mergeCell ref="AI39:AJ39"/>
    <mergeCell ref="AK39:AL39"/>
    <mergeCell ref="BC26:BD27"/>
    <mergeCell ref="E27:F27"/>
    <mergeCell ref="G27:H27"/>
    <mergeCell ref="I27:J27"/>
    <mergeCell ref="K27:L27"/>
    <mergeCell ref="M27:N27"/>
    <mergeCell ref="O27:P27"/>
    <mergeCell ref="Q27:R27"/>
    <mergeCell ref="E28:F28"/>
    <mergeCell ref="G28:H28"/>
    <mergeCell ref="I28:J28"/>
    <mergeCell ref="K28:L28"/>
    <mergeCell ref="M28:N28"/>
    <mergeCell ref="O28:P28"/>
    <mergeCell ref="Q28:R28"/>
    <mergeCell ref="AD26:AF27"/>
    <mergeCell ref="BC25:BD25"/>
    <mergeCell ref="E26:F26"/>
    <mergeCell ref="G26:H26"/>
    <mergeCell ref="I26:J26"/>
    <mergeCell ref="K26:L26"/>
    <mergeCell ref="M26:N26"/>
    <mergeCell ref="O26:P26"/>
    <mergeCell ref="Q26:R26"/>
    <mergeCell ref="U26:Z27"/>
    <mergeCell ref="AA26:AC27"/>
    <mergeCell ref="Q25:R25"/>
    <mergeCell ref="U25:Z25"/>
    <mergeCell ref="AA25:AC25"/>
    <mergeCell ref="AD25:AF25"/>
    <mergeCell ref="AJ25:AQ25"/>
    <mergeCell ref="AR25:BB25"/>
    <mergeCell ref="E25:F25"/>
    <mergeCell ref="G25:H25"/>
    <mergeCell ref="I25:J25"/>
    <mergeCell ref="K25:L25"/>
    <mergeCell ref="M25:N25"/>
    <mergeCell ref="O25:P25"/>
    <mergeCell ref="AJ26:AQ27"/>
    <mergeCell ref="AR26:BB27"/>
    <mergeCell ref="O2:AY2"/>
    <mergeCell ref="O3:AY3"/>
    <mergeCell ref="O4:AY4"/>
    <mergeCell ref="O5:AY5"/>
    <mergeCell ref="B8:L8"/>
    <mergeCell ref="R12:AM12"/>
    <mergeCell ref="AJ24:BD24"/>
    <mergeCell ref="AN17:AQ17"/>
    <mergeCell ref="AR17:AU17"/>
    <mergeCell ref="D24:R24"/>
    <mergeCell ref="U24:AF24"/>
    <mergeCell ref="D16:BD16"/>
    <mergeCell ref="D17:D18"/>
    <mergeCell ref="E17:H17"/>
    <mergeCell ref="I17:M17"/>
    <mergeCell ref="N17:R17"/>
    <mergeCell ref="S17:V17"/>
    <mergeCell ref="W17:Z17"/>
    <mergeCell ref="AA17:AD17"/>
    <mergeCell ref="AE17:AH17"/>
    <mergeCell ref="AI17:AM17"/>
    <mergeCell ref="AV17:AZ17"/>
    <mergeCell ref="BA17:BD17"/>
    <mergeCell ref="AI75:AT75"/>
    <mergeCell ref="AI68:AT68"/>
    <mergeCell ref="AI69:AT69"/>
    <mergeCell ref="G30:T35"/>
    <mergeCell ref="W31:X35"/>
    <mergeCell ref="AC31:AD35"/>
    <mergeCell ref="AE31:AF35"/>
    <mergeCell ref="AG30:AH35"/>
    <mergeCell ref="AI31:AJ35"/>
    <mergeCell ref="AS31:AT35"/>
    <mergeCell ref="AK32:AL35"/>
    <mergeCell ref="AM32:AN35"/>
    <mergeCell ref="AO32:AP35"/>
    <mergeCell ref="AQ32:AR35"/>
    <mergeCell ref="AA31:AB35"/>
    <mergeCell ref="U31:V35"/>
    <mergeCell ref="Y31:Z35"/>
    <mergeCell ref="AK31:AR31"/>
    <mergeCell ref="AO36:AP36"/>
    <mergeCell ref="U36:V36"/>
    <mergeCell ref="W36:X36"/>
    <mergeCell ref="Y36:Z36"/>
    <mergeCell ref="AA36:AB36"/>
    <mergeCell ref="AM39:AN39"/>
    <mergeCell ref="AU30:BB30"/>
    <mergeCell ref="AI70:AT70"/>
    <mergeCell ref="AQ36:AR36"/>
    <mergeCell ref="AS36:AT36"/>
    <mergeCell ref="D39:F39"/>
    <mergeCell ref="G39:T39"/>
    <mergeCell ref="U39:V39"/>
    <mergeCell ref="W39:X39"/>
    <mergeCell ref="Y39:Z39"/>
    <mergeCell ref="AC36:AD36"/>
    <mergeCell ref="AE36:AF36"/>
    <mergeCell ref="AG36:AH36"/>
    <mergeCell ref="AI36:AJ36"/>
    <mergeCell ref="AK36:AL36"/>
    <mergeCell ref="AM36:AN36"/>
    <mergeCell ref="D36:F36"/>
    <mergeCell ref="G36:T36"/>
    <mergeCell ref="AU33:AV33"/>
    <mergeCell ref="AC40:AD40"/>
    <mergeCell ref="AE40:AF40"/>
    <mergeCell ref="AO39:AP39"/>
    <mergeCell ref="AQ39:AR39"/>
    <mergeCell ref="D37:BB37"/>
    <mergeCell ref="AU39:AV39"/>
    <mergeCell ref="AW33:AX33"/>
    <mergeCell ref="AY33:AZ33"/>
    <mergeCell ref="BA33:BB33"/>
    <mergeCell ref="AU31:AX31"/>
    <mergeCell ref="AY31:BB31"/>
    <mergeCell ref="AU36:AV36"/>
    <mergeCell ref="AW36:AX36"/>
    <mergeCell ref="AY36:AZ36"/>
    <mergeCell ref="BA36:BB36"/>
    <mergeCell ref="AU35:AV35"/>
    <mergeCell ref="AW35:AX35"/>
    <mergeCell ref="AY35:AZ35"/>
    <mergeCell ref="BA35:BB35"/>
    <mergeCell ref="AU34:BB34"/>
    <mergeCell ref="AU32:BB32"/>
    <mergeCell ref="AU56:AV56"/>
    <mergeCell ref="AW56:AX56"/>
    <mergeCell ref="AY56:AZ56"/>
    <mergeCell ref="BA56:BB56"/>
    <mergeCell ref="AU57:AV57"/>
    <mergeCell ref="AW57:AX57"/>
    <mergeCell ref="AY57:AZ57"/>
    <mergeCell ref="BA57:BB57"/>
    <mergeCell ref="AU46:AV46"/>
    <mergeCell ref="AW46:AX46"/>
    <mergeCell ref="AY46:AZ46"/>
    <mergeCell ref="BA46:BB46"/>
    <mergeCell ref="AU55:AV55"/>
    <mergeCell ref="AW55:AX55"/>
    <mergeCell ref="AY55:AZ55"/>
    <mergeCell ref="BA55:BB55"/>
    <mergeCell ref="BA50:BB50"/>
    <mergeCell ref="BA51:BB51"/>
    <mergeCell ref="BA52:BB52"/>
    <mergeCell ref="BA53:BB53"/>
    <mergeCell ref="BA54:BB54"/>
    <mergeCell ref="BA47:BB47"/>
    <mergeCell ref="AU41:AV41"/>
    <mergeCell ref="AW41:AX41"/>
    <mergeCell ref="AY41:AZ41"/>
    <mergeCell ref="BA41:BB41"/>
    <mergeCell ref="AU42:AV42"/>
    <mergeCell ref="AW42:AX42"/>
    <mergeCell ref="AY42:AZ42"/>
    <mergeCell ref="BA42:BB42"/>
    <mergeCell ref="AU43:AV43"/>
    <mergeCell ref="AW43:AX43"/>
    <mergeCell ref="AY43:AZ43"/>
    <mergeCell ref="BA43:BB43"/>
    <mergeCell ref="AY66:AZ66"/>
    <mergeCell ref="BA66:BB66"/>
    <mergeCell ref="AU67:AV67"/>
    <mergeCell ref="AW67:AX67"/>
    <mergeCell ref="AY67:AZ67"/>
    <mergeCell ref="BA67:BB67"/>
    <mergeCell ref="AU61:AV61"/>
    <mergeCell ref="AW61:AX61"/>
    <mergeCell ref="AY61:AZ61"/>
    <mergeCell ref="BA61:BB61"/>
    <mergeCell ref="AU63:AV63"/>
    <mergeCell ref="AW63:AX63"/>
    <mergeCell ref="AY63:AZ63"/>
    <mergeCell ref="BA63:BB63"/>
    <mergeCell ref="AU64:AV64"/>
    <mergeCell ref="AW64:AX64"/>
    <mergeCell ref="AY64:AZ64"/>
    <mergeCell ref="BA64:BB64"/>
    <mergeCell ref="BA62:BB62"/>
    <mergeCell ref="AU62:AV62"/>
    <mergeCell ref="AW62:AX62"/>
    <mergeCell ref="AY62:AZ62"/>
    <mergeCell ref="AU75:AV75"/>
    <mergeCell ref="AW75:AX75"/>
    <mergeCell ref="AY75:AZ75"/>
    <mergeCell ref="BA75:BB75"/>
    <mergeCell ref="D59:BB59"/>
    <mergeCell ref="D44:BB44"/>
    <mergeCell ref="AU68:AV68"/>
    <mergeCell ref="AW68:AX68"/>
    <mergeCell ref="AY68:AZ68"/>
    <mergeCell ref="BA68:BB68"/>
    <mergeCell ref="AU69:AV69"/>
    <mergeCell ref="AW69:AX69"/>
    <mergeCell ref="AY69:AZ69"/>
    <mergeCell ref="BA69:BB69"/>
    <mergeCell ref="AU70:AV70"/>
    <mergeCell ref="AW70:AX70"/>
    <mergeCell ref="AY70:AZ70"/>
    <mergeCell ref="BA70:BB70"/>
    <mergeCell ref="AU65:AV65"/>
    <mergeCell ref="AW65:AX65"/>
    <mergeCell ref="AY65:AZ65"/>
    <mergeCell ref="BA65:BB65"/>
    <mergeCell ref="AU66:AV66"/>
    <mergeCell ref="AW66:AX66"/>
    <mergeCell ref="AU73:AV73"/>
    <mergeCell ref="AW73:AX73"/>
    <mergeCell ref="AY73:AZ73"/>
    <mergeCell ref="BA73:BB73"/>
    <mergeCell ref="AU74:AV74"/>
    <mergeCell ref="AW74:AX74"/>
    <mergeCell ref="AY74:AZ74"/>
    <mergeCell ref="BA74:BB74"/>
    <mergeCell ref="AI73:AT73"/>
    <mergeCell ref="AI74:AT74"/>
    <mergeCell ref="AI71:AT71"/>
    <mergeCell ref="AU71:AV71"/>
    <mergeCell ref="AW71:AX71"/>
    <mergeCell ref="AY71:AZ71"/>
    <mergeCell ref="BA71:BB71"/>
    <mergeCell ref="AU72:AV72"/>
    <mergeCell ref="AW72:AX72"/>
    <mergeCell ref="AY72:AZ72"/>
    <mergeCell ref="BA72:BB72"/>
    <mergeCell ref="AI72:AT72"/>
  </mergeCells>
  <pageMargins left="0.31496062992125984" right="0" top="0" bottom="0" header="0" footer="0"/>
  <pageSetup paperSize="9" scale="3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CUR-Master-P 2023</vt:lpstr>
      <vt:lpstr>'CUR-Master-P 2023'!Область_печати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NATA</cp:lastModifiedBy>
  <cp:lastPrinted>2023-05-28T01:28:27Z</cp:lastPrinted>
  <dcterms:created xsi:type="dcterms:W3CDTF">2017-06-22T13:15:10Z</dcterms:created>
  <dcterms:modified xsi:type="dcterms:W3CDTF">2023-05-28T01:49:03Z</dcterms:modified>
</cp:coreProperties>
</file>