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activeTab="0"/>
  </bookViews>
  <sheets>
    <sheet name="РНП  2к (НП 2020 пер 2021)" sheetId="1" r:id="rId1"/>
  </sheets>
  <definedNames>
    <definedName name="_xlnm.Print_Area" localSheetId="0">'РНП  2к (НП 2020 пер 2021)'!$A$1:$BH$87</definedName>
  </definedNames>
  <calcPr fullCalcOnLoad="1"/>
</workbook>
</file>

<file path=xl/sharedStrings.xml><?xml version="1.0" encoding="utf-8"?>
<sst xmlns="http://schemas.openxmlformats.org/spreadsheetml/2006/main" count="198" uniqueCount="154">
  <si>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</si>
  <si>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</si>
  <si>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</si>
  <si>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</si>
  <si>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</si>
  <si>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</si>
  <si>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</si>
  <si>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</si>
  <si>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</si>
  <si>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</si>
  <si>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</si>
  <si>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</si>
  <si>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</si>
  <si>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</si>
  <si>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</si>
  <si>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</si>
  <si>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</si>
  <si>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</si>
  <si>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</si>
  <si>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</si>
  <si>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</si>
  <si>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</si>
  <si>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</si>
  <si>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</si>
  <si>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</si>
  <si>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</si>
  <si>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</si>
  <si>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</si>
  <si>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</si>
  <si>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</si>
  <si>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</si>
  <si>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Модульн. (темат.), контр. робіт</t>
  </si>
  <si>
    <t>Курсових  проектів</t>
  </si>
  <si>
    <t>Курсових робіт</t>
  </si>
  <si>
    <t>Рефератів</t>
  </si>
  <si>
    <t>Завідувач кафедри</t>
  </si>
  <si>
    <t>/</t>
  </si>
  <si>
    <t xml:space="preserve">          ЗАТВЕРДЖУЮ</t>
  </si>
  <si>
    <t>18 тижнів</t>
  </si>
  <si>
    <t>3 роки 10 міс.(4 н.р)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</si>
  <si>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</si>
  <si>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</si>
  <si>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</si>
  <si>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</si>
  <si>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</si>
  <si>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Лекції  </t>
  </si>
  <si>
    <t>за  НП</t>
  </si>
  <si>
    <t>з урахуван. Інд занять</t>
  </si>
  <si>
    <t>очна (денна)</t>
  </si>
  <si>
    <t>1. НОРМАТИВНІ  освітні  компоненти</t>
  </si>
  <si>
    <t>І.1. Цикл загальної  підготовки</t>
  </si>
  <si>
    <t>Разом нормативних ОК циклу загальної підготовки</t>
  </si>
  <si>
    <t xml:space="preserve"> І.2.  Цикл  професійної підготовки</t>
  </si>
  <si>
    <t>Разом нормативних ОК циклу професійної  підготовки</t>
  </si>
  <si>
    <t>ВСЬОГО   нормативних:</t>
  </si>
  <si>
    <t>2.ВИБІРКОВІ  освітні компоненти</t>
  </si>
  <si>
    <t>2.1. Цикл загальної підготовки (Вибіркові освітні компоненти з загальноуніверситетського Каталогу)</t>
  </si>
  <si>
    <t>Разом вибіркових ОК циклу загальної підготовки</t>
  </si>
  <si>
    <t>ВСЬОГО  ВИБІРКОВИХ: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</si>
  <si>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</si>
  <si>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</si>
  <si>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</si>
  <si>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>я</t>
  </si>
  <si>
    <t xml:space="preserve">                  _________________Анатолій МЕЛЬНИЧЕНКО                                       </t>
  </si>
  <si>
    <t>2 курс</t>
  </si>
  <si>
    <t>* відповідно  до наказі</t>
  </si>
  <si>
    <t>*</t>
  </si>
  <si>
    <r>
      <t>Кількість студентів, які вибрали дисциплін</t>
    </r>
    <r>
      <rPr>
        <sz val="11"/>
        <rFont val="Arial"/>
        <family val="2"/>
      </rPr>
      <t>у</t>
    </r>
  </si>
  <si>
    <t xml:space="preserve">бакалавр з економіки </t>
  </si>
  <si>
    <t>ФММ</t>
  </si>
  <si>
    <t>Олег ГАВРИШ</t>
  </si>
  <si>
    <t>051 Економіка</t>
  </si>
  <si>
    <t>Міжнародної економіки</t>
  </si>
  <si>
    <t>Міжнародна економіка</t>
  </si>
  <si>
    <t>Теорія ймовірності і математична статистика</t>
  </si>
  <si>
    <t>Статистика</t>
  </si>
  <si>
    <t>Міжнародна економічна діяльність України</t>
  </si>
  <si>
    <t>Міжнародне страхування</t>
  </si>
  <si>
    <t>Фінанси</t>
  </si>
  <si>
    <t>Економіка підприємства</t>
  </si>
  <si>
    <t>Економетрика</t>
  </si>
  <si>
    <t>Інтеграційні процеси: Вступ до спеціальності</t>
  </si>
  <si>
    <t>Інвестування</t>
  </si>
  <si>
    <t>Національна економіка</t>
  </si>
  <si>
    <t>Англійської мови гуманітарного спрямування № 3</t>
  </si>
  <si>
    <t>Промислового маркетингу</t>
  </si>
  <si>
    <t>Економіки і підприємництва</t>
  </si>
  <si>
    <t>/ Сергій ВОЙТКО /</t>
  </si>
  <si>
    <t xml:space="preserve"> Декан факультету</t>
  </si>
  <si>
    <t>Практ.
(комп.практ)</t>
  </si>
  <si>
    <t xml:space="preserve">Лаборатор
</t>
  </si>
  <si>
    <t xml:space="preserve">Лабораторні </t>
  </si>
  <si>
    <t>Освітній  ступінь</t>
  </si>
  <si>
    <t>3 семестр</t>
  </si>
  <si>
    <t>4 семестр</t>
  </si>
  <si>
    <t xml:space="preserve">Курсова робота з інвестування </t>
  </si>
  <si>
    <r>
      <t xml:space="preserve">"_____"_________________ </t>
    </r>
    <r>
      <rPr>
        <b/>
        <sz val="26"/>
        <rFont val="Arial"/>
        <family val="2"/>
      </rPr>
      <t>2021 р.</t>
    </r>
  </si>
  <si>
    <t xml:space="preserve">на 2021/ 2022 навчальний рік   </t>
  </si>
  <si>
    <r>
      <t xml:space="preserve">прийом 2020 року </t>
    </r>
    <r>
      <rPr>
        <b/>
        <sz val="16"/>
        <rFont val="Arial Cyr"/>
        <family val="0"/>
      </rPr>
      <t>(за НП 2020 перехідний  (2021))</t>
    </r>
  </si>
  <si>
    <t xml:space="preserve">за  освітньо-професійною програмою        </t>
  </si>
  <si>
    <t>Філософія</t>
  </si>
  <si>
    <t>Філософії</t>
  </si>
  <si>
    <t>Міжнародне економічне право</t>
  </si>
  <si>
    <t>Менеджменту</t>
  </si>
  <si>
    <t>Європейська інтеграція</t>
  </si>
  <si>
    <t>Курсова робота з європейської інтеграції</t>
  </si>
  <si>
    <t>К-ть здобувач, які вибрали
дисципліну</t>
  </si>
  <si>
    <t>Б</t>
  </si>
  <si>
    <t>К</t>
  </si>
  <si>
    <t>Економічної кібернетики</t>
  </si>
  <si>
    <t>Ігрові види спорту</t>
  </si>
  <si>
    <t>Стилі в образотворчому мистецтві</t>
  </si>
  <si>
    <t>Складно-координаційні види спорту</t>
  </si>
  <si>
    <t>Єдиноборства</t>
  </si>
  <si>
    <t>Еристика</t>
  </si>
  <si>
    <t>Логіка</t>
  </si>
  <si>
    <t>Силові види спорту</t>
  </si>
  <si>
    <t>Циклічні види спорту</t>
  </si>
  <si>
    <t>2+1</t>
  </si>
  <si>
    <t>2+2</t>
  </si>
  <si>
    <t>4+1</t>
  </si>
  <si>
    <t>2+8</t>
  </si>
  <si>
    <t>Естетика промислового дизайну</t>
  </si>
  <si>
    <t>2+3</t>
  </si>
  <si>
    <t>1+2</t>
  </si>
  <si>
    <t>0+3</t>
  </si>
  <si>
    <t>0+1</t>
  </si>
  <si>
    <t>2+0</t>
  </si>
  <si>
    <t>1+0</t>
  </si>
  <si>
    <t>6+0</t>
  </si>
  <si>
    <t>0+2</t>
  </si>
  <si>
    <t>Політична наука: конфліктологічний підхід</t>
  </si>
  <si>
    <t>Соціальна психологія</t>
  </si>
  <si>
    <t>Економічна психологія</t>
  </si>
  <si>
    <t>Психологія конфлікту</t>
  </si>
  <si>
    <t>Актуальні проблеми азійських спільнот</t>
  </si>
  <si>
    <t>Психологія</t>
  </si>
  <si>
    <t>2+6</t>
  </si>
  <si>
    <t>6+1</t>
  </si>
  <si>
    <t>0+4</t>
  </si>
  <si>
    <t>Основи електронного урядування</t>
  </si>
  <si>
    <t>1+1</t>
  </si>
  <si>
    <t>8+0</t>
  </si>
  <si>
    <t>3+6</t>
  </si>
  <si>
    <t>УС – 01 (17+8); УС-02 (2+23)</t>
  </si>
  <si>
    <t>Ухвалено на засіданні Вченої ради факультету, ПРОТОКОЛ № 8  від  29.03.2021 р.</t>
  </si>
  <si>
    <t>Фізичного виховання</t>
  </si>
  <si>
    <t xml:space="preserve">Графіки </t>
  </si>
  <si>
    <t>Соціології</t>
  </si>
  <si>
    <t>Психології та педагогіки</t>
  </si>
  <si>
    <t>Теорії і практики управління</t>
  </si>
  <si>
    <t>Іноземна мова: Практичний курс іноземної мови ІІ</t>
  </si>
  <si>
    <r>
      <t xml:space="preserve">Навчальні дисципліни спрямовані на розвиток особистісного потенціалу </t>
    </r>
    <r>
      <rPr>
        <b/>
        <i/>
        <sz val="28"/>
        <color indexed="8"/>
        <rFont val="Arial"/>
        <family val="2"/>
      </rPr>
      <t xml:space="preserve">  1</t>
    </r>
    <r>
      <rPr>
        <b/>
        <i/>
        <sz val="28"/>
        <rFont val="Arial"/>
        <family val="2"/>
      </rPr>
      <t xml:space="preserve"> ЗУ-Каталог</t>
    </r>
  </si>
  <si>
    <r>
      <t xml:space="preserve">Навчальні дисципліни різногалузевого спрямування та з інституціонального розвитку  </t>
    </r>
    <r>
      <rPr>
        <b/>
        <i/>
        <sz val="28"/>
        <color indexed="8"/>
        <rFont val="Arial"/>
        <family val="2"/>
      </rPr>
      <t>2</t>
    </r>
    <r>
      <rPr>
        <b/>
        <i/>
        <sz val="28"/>
        <color indexed="9"/>
        <rFont val="Arial"/>
        <family val="2"/>
      </rPr>
      <t xml:space="preserve"> </t>
    </r>
    <r>
      <rPr>
        <b/>
        <i/>
        <sz val="28"/>
        <rFont val="Arial"/>
        <family val="2"/>
      </rPr>
      <t>ЗУ-Каталог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</si>
</sst>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b/>
      <i/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"/>
      <family val="2"/>
    </font>
    <font>
      <b/>
      <i/>
      <sz val="26"/>
      <name val="Arial"/>
      <family val="2"/>
    </font>
    <font>
      <b/>
      <sz val="36"/>
      <name val="Arial"/>
      <family val="2"/>
    </font>
    <font>
      <b/>
      <sz val="16"/>
      <name val="Arial Cyr"/>
      <family val="0"/>
    </font>
    <font>
      <sz val="30"/>
      <name val="Arial"/>
      <family val="2"/>
    </font>
    <font>
      <b/>
      <sz val="10"/>
      <name val="Arial"/>
      <family val="2"/>
    </font>
    <font>
      <b/>
      <i/>
      <sz val="28"/>
      <name val="Arial"/>
      <family val="2"/>
    </font>
    <font>
      <b/>
      <i/>
      <sz val="28"/>
      <color indexed="9"/>
      <name val="Arial"/>
      <family val="2"/>
    </font>
    <font>
      <b/>
      <i/>
      <sz val="2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23" fillId="33" borderId="10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23" fillId="33" borderId="13" xfId="0" applyFont="1" applyFill="1" applyBorder="1" applyAlignment="1">
      <alignment horizontal="left" vertical="center"/>
    </xf>
    <xf numFmtId="0" fontId="23" fillId="33" borderId="14" xfId="0" applyFont="1" applyFill="1" applyBorder="1" applyAlignment="1">
      <alignment horizontal="left" vertical="center"/>
    </xf>
    <xf numFmtId="0" fontId="23" fillId="33" borderId="15" xfId="0" applyFont="1" applyFill="1" applyBorder="1" applyAlignment="1">
      <alignment horizontal="left" vertical="center"/>
    </xf>
    <xf numFmtId="0" fontId="23" fillId="33" borderId="16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horizontal="left" vertical="center"/>
    </xf>
    <xf numFmtId="0" fontId="23" fillId="33" borderId="18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vertical="top" wrapText="1"/>
    </xf>
    <xf numFmtId="49" fontId="7" fillId="33" borderId="0" xfId="0" applyNumberFormat="1" applyFont="1" applyFill="1" applyBorder="1" applyAlignment="1">
      <alignment horizontal="left" vertical="center"/>
    </xf>
    <xf numFmtId="0" fontId="17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 vertical="center"/>
    </xf>
    <xf numFmtId="0" fontId="8" fillId="33" borderId="0" xfId="0" applyNumberFormat="1" applyFont="1" applyFill="1" applyBorder="1" applyAlignment="1">
      <alignment vertical="center"/>
    </xf>
    <xf numFmtId="0" fontId="8" fillId="33" borderId="13" xfId="0" applyNumberFormat="1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wrapText="1"/>
    </xf>
    <xf numFmtId="0" fontId="7" fillId="33" borderId="0" xfId="0" applyNumberFormat="1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8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11" fillId="33" borderId="0" xfId="0" applyNumberFormat="1" applyFont="1" applyFill="1" applyBorder="1" applyAlignment="1">
      <alignment horizontal="left" vertical="top" wrapText="1"/>
    </xf>
    <xf numFmtId="0" fontId="4" fillId="33" borderId="0" xfId="0" applyNumberFormat="1" applyFont="1" applyFill="1" applyBorder="1" applyAlignment="1">
      <alignment/>
    </xf>
    <xf numFmtId="49" fontId="12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33" borderId="19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" vertical="center" textRotation="90"/>
    </xf>
    <xf numFmtId="0" fontId="10" fillId="33" borderId="21" xfId="0" applyFont="1" applyFill="1" applyBorder="1" applyAlignment="1">
      <alignment horizontal="center" vertical="center" textRotation="90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2" xfId="0" applyNumberFormat="1" applyFont="1" applyFill="1" applyBorder="1" applyAlignment="1">
      <alignment horizontal="center" vertical="center" wrapText="1"/>
    </xf>
    <xf numFmtId="0" fontId="20" fillId="33" borderId="21" xfId="0" applyNumberFormat="1" applyFont="1" applyFill="1" applyBorder="1" applyAlignment="1">
      <alignment horizontal="center" vertical="center" wrapText="1"/>
    </xf>
    <xf numFmtId="0" fontId="20" fillId="33" borderId="23" xfId="0" applyNumberFormat="1" applyFont="1" applyFill="1" applyBorder="1" applyAlignment="1">
      <alignment horizontal="center" vertical="center" wrapText="1"/>
    </xf>
    <xf numFmtId="0" fontId="13" fillId="33" borderId="22" xfId="0" applyNumberFormat="1" applyFont="1" applyFill="1" applyBorder="1" applyAlignment="1">
      <alignment horizontal="center" vertical="center" wrapText="1"/>
    </xf>
    <xf numFmtId="0" fontId="13" fillId="33" borderId="23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13" fillId="33" borderId="24" xfId="0" applyNumberFormat="1" applyFont="1" applyFill="1" applyBorder="1" applyAlignment="1">
      <alignment horizontal="center" vertical="center" textRotation="90" wrapText="1"/>
    </xf>
    <xf numFmtId="49" fontId="7" fillId="33" borderId="21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textRotation="90"/>
    </xf>
    <xf numFmtId="0" fontId="10" fillId="33" borderId="0" xfId="0" applyFont="1" applyFill="1" applyBorder="1" applyAlignment="1">
      <alignment horizontal="center" vertical="center" textRotation="90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28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center" vertical="center" wrapText="1"/>
    </xf>
    <xf numFmtId="0" fontId="20" fillId="33" borderId="29" xfId="0" applyNumberFormat="1" applyFont="1" applyFill="1" applyBorder="1" applyAlignment="1">
      <alignment horizontal="center" vertical="center" wrapText="1"/>
    </xf>
    <xf numFmtId="0" fontId="13" fillId="33" borderId="28" xfId="0" applyNumberFormat="1" applyFont="1" applyFill="1" applyBorder="1" applyAlignment="1">
      <alignment horizontal="center" vertical="center" wrapText="1"/>
    </xf>
    <xf numFmtId="0" fontId="13" fillId="33" borderId="29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13" fillId="33" borderId="30" xfId="0" applyNumberFormat="1" applyFont="1" applyFill="1" applyBorder="1" applyAlignment="1">
      <alignment horizontal="center" vertical="center" textRotation="90" wrapText="1"/>
    </xf>
    <xf numFmtId="49" fontId="7" fillId="33" borderId="0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32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9" fillId="33" borderId="34" xfId="0" applyNumberFormat="1" applyFont="1" applyFill="1" applyBorder="1" applyAlignment="1">
      <alignment horizontal="center" vertical="center" textRotation="90"/>
    </xf>
    <xf numFmtId="0" fontId="9" fillId="33" borderId="35" xfId="0" applyNumberFormat="1" applyFont="1" applyFill="1" applyBorder="1" applyAlignment="1">
      <alignment horizontal="center" vertical="center" textRotation="90" wrapText="1"/>
    </xf>
    <xf numFmtId="0" fontId="9" fillId="33" borderId="36" xfId="0" applyNumberFormat="1" applyFont="1" applyFill="1" applyBorder="1" applyAlignment="1">
      <alignment horizontal="center" vertical="top"/>
    </xf>
    <xf numFmtId="0" fontId="9" fillId="33" borderId="15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center" vertical="top"/>
    </xf>
    <xf numFmtId="49" fontId="3" fillId="33" borderId="37" xfId="0" applyNumberFormat="1" applyFont="1" applyFill="1" applyBorder="1" applyAlignment="1">
      <alignment horizontal="center" vertical="center" textRotation="90" wrapText="1"/>
    </xf>
    <xf numFmtId="49" fontId="3" fillId="33" borderId="38" xfId="0" applyNumberFormat="1" applyFont="1" applyFill="1" applyBorder="1" applyAlignment="1">
      <alignment horizontal="center" vertical="center" textRotation="90" wrapText="1"/>
    </xf>
    <xf numFmtId="49" fontId="3" fillId="33" borderId="38" xfId="0" applyNumberFormat="1" applyFont="1" applyFill="1" applyBorder="1" applyAlignment="1">
      <alignment horizontal="center" vertical="center" textRotation="90"/>
    </xf>
    <xf numFmtId="49" fontId="3" fillId="33" borderId="36" xfId="0" applyNumberFormat="1" applyFont="1" applyFill="1" applyBorder="1" applyAlignment="1">
      <alignment horizontal="center" vertical="center" textRotation="90" wrapText="1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3" fillId="33" borderId="4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vertical="top"/>
    </xf>
    <xf numFmtId="0" fontId="9" fillId="33" borderId="42" xfId="0" applyNumberFormat="1" applyFont="1" applyFill="1" applyBorder="1" applyAlignment="1">
      <alignment horizontal="center" vertical="center" textRotation="90"/>
    </xf>
    <xf numFmtId="0" fontId="9" fillId="33" borderId="43" xfId="0" applyNumberFormat="1" applyFont="1" applyFill="1" applyBorder="1" applyAlignment="1">
      <alignment horizontal="center" vertical="center" textRotation="90" wrapText="1"/>
    </xf>
    <xf numFmtId="0" fontId="9" fillId="33" borderId="28" xfId="0" applyNumberFormat="1" applyFont="1" applyFill="1" applyBorder="1" applyAlignment="1">
      <alignment horizontal="center" vertical="center" textRotation="90"/>
    </xf>
    <xf numFmtId="0" fontId="9" fillId="33" borderId="36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0" fontId="9" fillId="33" borderId="3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textRotation="90" wrapText="1"/>
    </xf>
    <xf numFmtId="49" fontId="3" fillId="33" borderId="19" xfId="0" applyNumberFormat="1" applyFont="1" applyFill="1" applyBorder="1" applyAlignment="1">
      <alignment horizontal="center" vertical="center" textRotation="90" wrapText="1"/>
    </xf>
    <xf numFmtId="49" fontId="3" fillId="33" borderId="44" xfId="0" applyNumberFormat="1" applyFont="1" applyFill="1" applyBorder="1" applyAlignment="1">
      <alignment horizontal="center" vertical="center" textRotation="90" wrapText="1"/>
    </xf>
    <xf numFmtId="49" fontId="3" fillId="33" borderId="44" xfId="0" applyNumberFormat="1" applyFont="1" applyFill="1" applyBorder="1" applyAlignment="1">
      <alignment horizontal="center" vertical="center" textRotation="90"/>
    </xf>
    <xf numFmtId="49" fontId="3" fillId="33" borderId="45" xfId="0" applyNumberFormat="1" applyFont="1" applyFill="1" applyBorder="1" applyAlignment="1">
      <alignment horizontal="center" vertical="center" textRotation="90" wrapText="1"/>
    </xf>
    <xf numFmtId="0" fontId="9" fillId="33" borderId="46" xfId="0" applyFont="1" applyFill="1" applyBorder="1" applyAlignment="1">
      <alignment horizontal="center" vertical="top" wrapText="1"/>
    </xf>
    <xf numFmtId="0" fontId="9" fillId="33" borderId="47" xfId="0" applyFont="1" applyFill="1" applyBorder="1" applyAlignment="1">
      <alignment horizontal="center" vertical="top" wrapText="1"/>
    </xf>
    <xf numFmtId="0" fontId="9" fillId="33" borderId="4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/>
    </xf>
    <xf numFmtId="0" fontId="9" fillId="33" borderId="0" xfId="0" applyNumberFormat="1" applyFont="1" applyFill="1" applyBorder="1" applyAlignment="1">
      <alignment horizontal="center" vertical="center" textRotation="90" wrapText="1"/>
    </xf>
    <xf numFmtId="0" fontId="9" fillId="33" borderId="49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5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textRotation="90" wrapText="1"/>
    </xf>
    <xf numFmtId="0" fontId="9" fillId="33" borderId="34" xfId="0" applyFont="1" applyFill="1" applyBorder="1" applyAlignment="1">
      <alignment horizontal="center" vertical="center" textRotation="90" wrapText="1"/>
    </xf>
    <xf numFmtId="0" fontId="9" fillId="33" borderId="51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 textRotation="90"/>
    </xf>
    <xf numFmtId="0" fontId="10" fillId="33" borderId="53" xfId="0" applyFont="1" applyFill="1" applyBorder="1" applyAlignment="1">
      <alignment horizontal="center" vertical="center" textRotation="90"/>
    </xf>
    <xf numFmtId="0" fontId="3" fillId="33" borderId="44" xfId="0" applyNumberFormat="1" applyFont="1" applyFill="1" applyBorder="1" applyAlignment="1">
      <alignment horizontal="center" vertical="center" textRotation="90" wrapText="1"/>
    </xf>
    <xf numFmtId="0" fontId="9" fillId="33" borderId="44" xfId="0" applyNumberFormat="1" applyFont="1" applyFill="1" applyBorder="1" applyAlignment="1">
      <alignment horizontal="center" vertical="center" textRotation="90" wrapText="1"/>
    </xf>
    <xf numFmtId="0" fontId="3" fillId="33" borderId="45" xfId="0" applyNumberFormat="1" applyFont="1" applyFill="1" applyBorder="1" applyAlignment="1">
      <alignment horizontal="center" vertical="center" textRotation="90" wrapText="1"/>
    </xf>
    <xf numFmtId="0" fontId="9" fillId="33" borderId="54" xfId="0" applyFont="1" applyFill="1" applyBorder="1" applyAlignment="1">
      <alignment horizontal="center" vertical="center" textRotation="90" wrapText="1"/>
    </xf>
    <xf numFmtId="0" fontId="9" fillId="33" borderId="17" xfId="0" applyFont="1" applyFill="1" applyBorder="1" applyAlignment="1">
      <alignment horizontal="center" vertical="center" textRotation="90" wrapText="1"/>
    </xf>
    <xf numFmtId="0" fontId="9" fillId="33" borderId="18" xfId="0" applyFont="1" applyFill="1" applyBorder="1" applyAlignment="1">
      <alignment horizontal="center" vertical="center" textRotation="90" wrapText="1"/>
    </xf>
    <xf numFmtId="0" fontId="9" fillId="33" borderId="17" xfId="0" applyFont="1" applyFill="1" applyBorder="1" applyAlignment="1">
      <alignment horizontal="center" vertical="center" textRotation="90" wrapText="1"/>
    </xf>
    <xf numFmtId="0" fontId="9" fillId="33" borderId="55" xfId="0" applyFont="1" applyFill="1" applyBorder="1" applyAlignment="1">
      <alignment horizontal="center" vertical="center" textRotation="90" wrapText="1"/>
    </xf>
    <xf numFmtId="0" fontId="16" fillId="33" borderId="19" xfId="0" applyFont="1" applyFill="1" applyBorder="1" applyAlignment="1">
      <alignment vertical="top"/>
    </xf>
    <xf numFmtId="0" fontId="14" fillId="33" borderId="56" xfId="0" applyFont="1" applyFill="1" applyBorder="1" applyAlignment="1">
      <alignment horizontal="center" vertical="center"/>
    </xf>
    <xf numFmtId="0" fontId="15" fillId="33" borderId="57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25" xfId="0" applyNumberFormat="1" applyFont="1" applyFill="1" applyBorder="1" applyAlignment="1">
      <alignment horizontal="center" vertical="center" wrapText="1"/>
    </xf>
    <xf numFmtId="0" fontId="13" fillId="33" borderId="26" xfId="0" applyNumberFormat="1" applyFont="1" applyFill="1" applyBorder="1" applyAlignment="1">
      <alignment horizontal="center" vertical="center" wrapText="1"/>
    </xf>
    <xf numFmtId="0" fontId="13" fillId="33" borderId="25" xfId="0" applyNumberFormat="1" applyFont="1" applyFill="1" applyBorder="1" applyAlignment="1">
      <alignment horizontal="center" vertical="center" wrapText="1"/>
    </xf>
    <xf numFmtId="0" fontId="13" fillId="33" borderId="58" xfId="0" applyNumberFormat="1" applyFont="1" applyFill="1" applyBorder="1" applyAlignment="1">
      <alignment horizontal="center" vertical="center"/>
    </xf>
    <xf numFmtId="0" fontId="13" fillId="33" borderId="59" xfId="0" applyNumberFormat="1" applyFont="1" applyFill="1" applyBorder="1" applyAlignment="1">
      <alignment horizontal="center" vertical="center"/>
    </xf>
    <xf numFmtId="0" fontId="13" fillId="33" borderId="6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top"/>
    </xf>
    <xf numFmtId="0" fontId="8" fillId="33" borderId="26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vertical="top"/>
    </xf>
    <xf numFmtId="0" fontId="16" fillId="33" borderId="62" xfId="0" applyFont="1" applyFill="1" applyBorder="1" applyAlignment="1">
      <alignment vertical="top"/>
    </xf>
    <xf numFmtId="0" fontId="16" fillId="33" borderId="28" xfId="0" applyFont="1" applyFill="1" applyBorder="1" applyAlignment="1">
      <alignment vertical="top"/>
    </xf>
    <xf numFmtId="0" fontId="8" fillId="33" borderId="25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/>
    </xf>
    <xf numFmtId="0" fontId="23" fillId="33" borderId="63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50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left" vertical="center" wrapText="1"/>
    </xf>
    <xf numFmtId="0" fontId="8" fillId="33" borderId="47" xfId="0" applyFont="1" applyFill="1" applyBorder="1" applyAlignment="1">
      <alignment horizontal="left" vertical="center" wrapText="1"/>
    </xf>
    <xf numFmtId="0" fontId="8" fillId="33" borderId="48" xfId="0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 shrinkToFit="1"/>
    </xf>
    <xf numFmtId="0" fontId="8" fillId="33" borderId="50" xfId="0" applyNumberFormat="1" applyFont="1" applyFill="1" applyBorder="1" applyAlignment="1">
      <alignment horizontal="left" vertical="center" wrapText="1" shrinkToFit="1"/>
    </xf>
    <xf numFmtId="0" fontId="8" fillId="33" borderId="32" xfId="0" applyNumberFormat="1" applyFont="1" applyFill="1" applyBorder="1" applyAlignment="1">
      <alignment horizontal="left" vertical="center" wrapText="1" shrinkToFit="1"/>
    </xf>
    <xf numFmtId="0" fontId="23" fillId="33" borderId="42" xfId="0" applyNumberFormat="1" applyFont="1" applyFill="1" applyBorder="1" applyAlignment="1">
      <alignment horizontal="center" vertical="center" wrapText="1" shrinkToFit="1"/>
    </xf>
    <xf numFmtId="0" fontId="23" fillId="33" borderId="43" xfId="0" applyNumberFormat="1" applyFont="1" applyFill="1" applyBorder="1" applyAlignment="1">
      <alignment horizontal="center" vertical="center" wrapText="1" shrinkToFit="1"/>
    </xf>
    <xf numFmtId="0" fontId="23" fillId="33" borderId="30" xfId="0" applyNumberFormat="1" applyFont="1" applyFill="1" applyBorder="1" applyAlignment="1">
      <alignment horizontal="center" vertical="center" wrapText="1" shrinkToFit="1"/>
    </xf>
    <xf numFmtId="0" fontId="23" fillId="33" borderId="44" xfId="0" applyNumberFormat="1" applyFont="1" applyFill="1" applyBorder="1" applyAlignment="1">
      <alignment horizontal="center" vertical="center" wrapText="1" shrinkToFit="1"/>
    </xf>
    <xf numFmtId="0" fontId="23" fillId="33" borderId="45" xfId="0" applyNumberFormat="1" applyFont="1" applyFill="1" applyBorder="1" applyAlignment="1">
      <alignment horizontal="center" vertical="center" wrapText="1" shrinkToFit="1"/>
    </xf>
    <xf numFmtId="0" fontId="23" fillId="33" borderId="19" xfId="0" applyNumberFormat="1" applyFont="1" applyFill="1" applyBorder="1" applyAlignment="1">
      <alignment horizontal="center" vertical="center" shrinkToFit="1"/>
    </xf>
    <xf numFmtId="0" fontId="23" fillId="33" borderId="44" xfId="0" applyNumberFormat="1" applyFont="1" applyFill="1" applyBorder="1" applyAlignment="1">
      <alignment horizontal="center" vertical="center" shrinkToFit="1"/>
    </xf>
    <xf numFmtId="0" fontId="23" fillId="33" borderId="43" xfId="0" applyNumberFormat="1" applyFont="1" applyFill="1" applyBorder="1" applyAlignment="1">
      <alignment horizontal="center" vertical="center" shrinkToFit="1"/>
    </xf>
    <xf numFmtId="0" fontId="23" fillId="33" borderId="42" xfId="0" applyNumberFormat="1" applyFont="1" applyFill="1" applyBorder="1" applyAlignment="1">
      <alignment horizontal="center" vertical="center" shrinkToFit="1"/>
    </xf>
    <xf numFmtId="0" fontId="23" fillId="33" borderId="65" xfId="0" applyNumberFormat="1" applyFont="1" applyFill="1" applyBorder="1" applyAlignment="1">
      <alignment horizontal="center" vertical="center" shrinkToFit="1"/>
    </xf>
    <xf numFmtId="0" fontId="23" fillId="33" borderId="49" xfId="0" applyNumberFormat="1" applyFont="1" applyFill="1" applyBorder="1" applyAlignment="1">
      <alignment horizontal="center" vertical="center" shrinkToFit="1"/>
    </xf>
    <xf numFmtId="0" fontId="23" fillId="33" borderId="66" xfId="0" applyNumberFormat="1" applyFont="1" applyFill="1" applyBorder="1" applyAlignment="1">
      <alignment horizontal="center" vertical="center" shrinkToFit="1"/>
    </xf>
    <xf numFmtId="0" fontId="23" fillId="33" borderId="66" xfId="0" applyFont="1" applyFill="1" applyBorder="1" applyAlignment="1">
      <alignment horizontal="center" vertical="center"/>
    </xf>
    <xf numFmtId="0" fontId="23" fillId="33" borderId="65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 vertical="center" textRotation="90" wrapText="1"/>
    </xf>
    <xf numFmtId="0" fontId="23" fillId="33" borderId="68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 shrinkToFit="1"/>
    </xf>
    <xf numFmtId="0" fontId="8" fillId="33" borderId="32" xfId="0" applyNumberFormat="1" applyFont="1" applyFill="1" applyBorder="1" applyAlignment="1">
      <alignment horizontal="left" vertical="center" wrapText="1" shrinkToFit="1"/>
    </xf>
    <xf numFmtId="0" fontId="8" fillId="33" borderId="47" xfId="0" applyNumberFormat="1" applyFont="1" applyFill="1" applyBorder="1" applyAlignment="1">
      <alignment vertical="center" wrapText="1" shrinkToFit="1"/>
    </xf>
    <xf numFmtId="0" fontId="23" fillId="33" borderId="51" xfId="0" applyNumberFormat="1" applyFont="1" applyFill="1" applyBorder="1" applyAlignment="1">
      <alignment horizontal="center" vertical="center" wrapText="1" shrinkToFit="1"/>
    </xf>
    <xf numFmtId="0" fontId="23" fillId="33" borderId="69" xfId="0" applyNumberFormat="1" applyFont="1" applyFill="1" applyBorder="1" applyAlignment="1">
      <alignment horizontal="center" vertical="center" wrapText="1" shrinkToFit="1"/>
    </xf>
    <xf numFmtId="0" fontId="23" fillId="33" borderId="70" xfId="0" applyNumberFormat="1" applyFont="1" applyFill="1" applyBorder="1" applyAlignment="1">
      <alignment horizontal="center" vertical="center" wrapText="1" shrinkToFit="1"/>
    </xf>
    <xf numFmtId="0" fontId="23" fillId="33" borderId="61" xfId="0" applyNumberFormat="1" applyFont="1" applyFill="1" applyBorder="1" applyAlignment="1">
      <alignment horizontal="center" vertical="center" wrapText="1" shrinkToFit="1"/>
    </xf>
    <xf numFmtId="0" fontId="23" fillId="33" borderId="62" xfId="0" applyNumberFormat="1" applyFont="1" applyFill="1" applyBorder="1" applyAlignment="1">
      <alignment horizontal="center" vertical="center" wrapText="1" shrinkToFit="1"/>
    </xf>
    <xf numFmtId="0" fontId="23" fillId="33" borderId="61" xfId="0" applyNumberFormat="1" applyFont="1" applyFill="1" applyBorder="1" applyAlignment="1">
      <alignment horizontal="center" vertical="center" shrinkToFit="1"/>
    </xf>
    <xf numFmtId="0" fontId="23" fillId="33" borderId="62" xfId="0" applyNumberFormat="1" applyFont="1" applyFill="1" applyBorder="1" applyAlignment="1">
      <alignment horizontal="center" vertical="center" shrinkToFit="1"/>
    </xf>
    <xf numFmtId="0" fontId="23" fillId="33" borderId="69" xfId="0" applyNumberFormat="1" applyFont="1" applyFill="1" applyBorder="1" applyAlignment="1">
      <alignment horizontal="center" vertical="center" shrinkToFit="1"/>
    </xf>
    <xf numFmtId="0" fontId="23" fillId="33" borderId="50" xfId="0" applyNumberFormat="1" applyFont="1" applyFill="1" applyBorder="1" applyAlignment="1">
      <alignment horizontal="center" vertical="center" shrinkToFit="1"/>
    </xf>
    <xf numFmtId="0" fontId="16" fillId="33" borderId="71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12" xfId="0" applyNumberFormat="1" applyFont="1" applyFill="1" applyBorder="1" applyAlignment="1">
      <alignment horizontal="left" vertical="center" wrapText="1" shrinkToFit="1"/>
    </xf>
    <xf numFmtId="0" fontId="8" fillId="33" borderId="13" xfId="0" applyNumberFormat="1" applyFont="1" applyFill="1" applyBorder="1" applyAlignment="1">
      <alignment horizontal="left" vertical="center" wrapText="1" shrinkToFit="1"/>
    </xf>
    <xf numFmtId="0" fontId="23" fillId="33" borderId="66" xfId="0" applyNumberFormat="1" applyFont="1" applyFill="1" applyBorder="1" applyAlignment="1">
      <alignment horizontal="center" vertical="center" wrapText="1" shrinkToFit="1"/>
    </xf>
    <xf numFmtId="0" fontId="23" fillId="33" borderId="71" xfId="0" applyNumberFormat="1" applyFont="1" applyFill="1" applyBorder="1" applyAlignment="1">
      <alignment horizontal="center" vertical="center" wrapText="1" shrinkToFit="1"/>
    </xf>
    <xf numFmtId="0" fontId="23" fillId="33" borderId="68" xfId="0" applyNumberFormat="1" applyFont="1" applyFill="1" applyBorder="1" applyAlignment="1">
      <alignment horizontal="center" vertical="center" wrapText="1" shrinkToFit="1"/>
    </xf>
    <xf numFmtId="0" fontId="23" fillId="33" borderId="65" xfId="0" applyNumberFormat="1" applyFont="1" applyFill="1" applyBorder="1" applyAlignment="1">
      <alignment horizontal="center" vertical="center" wrapText="1" shrinkToFit="1"/>
    </xf>
    <xf numFmtId="0" fontId="23" fillId="33" borderId="49" xfId="0" applyNumberFormat="1" applyFont="1" applyFill="1" applyBorder="1" applyAlignment="1">
      <alignment horizontal="center" vertical="center" wrapText="1" shrinkToFit="1"/>
    </xf>
    <xf numFmtId="0" fontId="23" fillId="33" borderId="71" xfId="0" applyNumberFormat="1" applyFont="1" applyFill="1" applyBorder="1" applyAlignment="1">
      <alignment horizontal="center" vertical="center" shrinkToFit="1"/>
    </xf>
    <xf numFmtId="0" fontId="23" fillId="33" borderId="71" xfId="0" applyFont="1" applyFill="1" applyBorder="1" applyAlignment="1">
      <alignment/>
    </xf>
    <xf numFmtId="0" fontId="23" fillId="33" borderId="72" xfId="0" applyFont="1" applyFill="1" applyBorder="1" applyAlignment="1">
      <alignment horizontal="center" vertical="center"/>
    </xf>
    <xf numFmtId="0" fontId="23" fillId="33" borderId="7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right" vertical="center" wrapText="1" shrinkToFit="1"/>
    </xf>
    <xf numFmtId="0" fontId="8" fillId="33" borderId="26" xfId="0" applyFont="1" applyFill="1" applyBorder="1" applyAlignment="1">
      <alignment horizontal="right" vertical="center" wrapText="1" shrinkToFit="1"/>
    </xf>
    <xf numFmtId="0" fontId="8" fillId="33" borderId="27" xfId="0" applyFont="1" applyFill="1" applyBorder="1" applyAlignment="1">
      <alignment horizontal="right" vertical="center" wrapText="1" shrinkToFit="1"/>
    </xf>
    <xf numFmtId="0" fontId="8" fillId="33" borderId="60" xfId="0" applyNumberFormat="1" applyFont="1" applyFill="1" applyBorder="1" applyAlignment="1">
      <alignment horizontal="center" vertical="center" wrapText="1" shrinkToFit="1"/>
    </xf>
    <xf numFmtId="0" fontId="8" fillId="33" borderId="73" xfId="0" applyNumberFormat="1" applyFont="1" applyFill="1" applyBorder="1" applyAlignment="1">
      <alignment horizontal="center" vertical="center" shrinkToFit="1"/>
    </xf>
    <xf numFmtId="0" fontId="8" fillId="33" borderId="74" xfId="0" applyNumberFormat="1" applyFont="1" applyFill="1" applyBorder="1" applyAlignment="1">
      <alignment horizontal="center" vertical="center" shrinkToFit="1"/>
    </xf>
    <xf numFmtId="0" fontId="8" fillId="33" borderId="58" xfId="0" applyNumberFormat="1" applyFont="1" applyFill="1" applyBorder="1" applyAlignment="1">
      <alignment horizontal="center" vertical="center" shrinkToFit="1"/>
    </xf>
    <xf numFmtId="0" fontId="8" fillId="33" borderId="75" xfId="0" applyNumberFormat="1" applyFont="1" applyFill="1" applyBorder="1" applyAlignment="1">
      <alignment horizontal="center" vertical="center" shrinkToFit="1"/>
    </xf>
    <xf numFmtId="0" fontId="8" fillId="33" borderId="59" xfId="0" applyNumberFormat="1" applyFont="1" applyFill="1" applyBorder="1" applyAlignment="1">
      <alignment horizontal="center" vertical="center" shrinkToFit="1"/>
    </xf>
    <xf numFmtId="0" fontId="8" fillId="33" borderId="60" xfId="0" applyNumberFormat="1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20" fillId="33" borderId="66" xfId="0" applyFont="1" applyFill="1" applyBorder="1" applyAlignment="1">
      <alignment horizontal="left" vertical="center"/>
    </xf>
    <xf numFmtId="0" fontId="20" fillId="33" borderId="65" xfId="0" applyFont="1" applyFill="1" applyBorder="1" applyAlignment="1">
      <alignment horizontal="left" vertical="center"/>
    </xf>
    <xf numFmtId="0" fontId="20" fillId="33" borderId="71" xfId="0" applyFont="1" applyFill="1" applyBorder="1" applyAlignment="1">
      <alignment horizontal="left" vertical="center"/>
    </xf>
    <xf numFmtId="0" fontId="8" fillId="33" borderId="33" xfId="0" applyNumberFormat="1" applyFont="1" applyFill="1" applyBorder="1" applyAlignment="1">
      <alignment horizontal="left" vertical="center" wrapText="1" shrinkToFit="1"/>
    </xf>
    <xf numFmtId="0" fontId="23" fillId="33" borderId="46" xfId="0" applyNumberFormat="1" applyFont="1" applyFill="1" applyBorder="1" applyAlignment="1">
      <alignment horizontal="center" vertical="center" wrapText="1" shrinkToFit="1"/>
    </xf>
    <xf numFmtId="0" fontId="23" fillId="33" borderId="67" xfId="0" applyNumberFormat="1" applyFont="1" applyFill="1" applyBorder="1" applyAlignment="1">
      <alignment horizontal="center" vertical="center" wrapText="1" shrinkToFit="1"/>
    </xf>
    <xf numFmtId="0" fontId="23" fillId="33" borderId="63" xfId="0" applyNumberFormat="1" applyFont="1" applyFill="1" applyBorder="1" applyAlignment="1">
      <alignment horizontal="center" vertical="center" wrapText="1" shrinkToFit="1"/>
    </xf>
    <xf numFmtId="0" fontId="23" fillId="33" borderId="51" xfId="0" applyNumberFormat="1" applyFont="1" applyFill="1" applyBorder="1" applyAlignment="1">
      <alignment horizontal="center" vertical="center" shrinkToFit="1"/>
    </xf>
    <xf numFmtId="0" fontId="23" fillId="33" borderId="76" xfId="0" applyNumberFormat="1" applyFont="1" applyFill="1" applyBorder="1" applyAlignment="1">
      <alignment horizontal="center" vertical="center" shrinkToFit="1"/>
    </xf>
    <xf numFmtId="0" fontId="23" fillId="33" borderId="77" xfId="0" applyNumberFormat="1" applyFont="1" applyFill="1" applyBorder="1" applyAlignment="1">
      <alignment horizontal="center" vertical="center" shrinkToFit="1"/>
    </xf>
    <xf numFmtId="0" fontId="23" fillId="33" borderId="67" xfId="0" applyNumberFormat="1" applyFont="1" applyFill="1" applyBorder="1" applyAlignment="1">
      <alignment horizontal="center" vertical="center" shrinkToFit="1"/>
    </xf>
    <xf numFmtId="0" fontId="23" fillId="33" borderId="48" xfId="0" applyNumberFormat="1" applyFont="1" applyFill="1" applyBorder="1" applyAlignment="1">
      <alignment horizontal="center" vertical="center" shrinkToFit="1"/>
    </xf>
    <xf numFmtId="0" fontId="20" fillId="33" borderId="78" xfId="0" applyFont="1" applyFill="1" applyBorder="1" applyAlignment="1" applyProtection="1">
      <alignment horizontal="left" vertical="center" wrapText="1"/>
      <protection/>
    </xf>
    <xf numFmtId="0" fontId="20" fillId="33" borderId="62" xfId="0" applyFont="1" applyFill="1" applyBorder="1" applyAlignment="1" applyProtection="1">
      <alignment horizontal="left" vertical="center" wrapText="1"/>
      <protection/>
    </xf>
    <xf numFmtId="0" fontId="20" fillId="33" borderId="69" xfId="0" applyFont="1" applyFill="1" applyBorder="1" applyAlignment="1" applyProtection="1">
      <alignment horizontal="left" vertical="center" wrapText="1"/>
      <protection/>
    </xf>
    <xf numFmtId="0" fontId="8" fillId="33" borderId="31" xfId="0" applyNumberFormat="1" applyFont="1" applyFill="1" applyBorder="1" applyAlignment="1">
      <alignment horizontal="left" vertical="center" wrapText="1" shrinkToFit="1"/>
    </xf>
    <xf numFmtId="0" fontId="23" fillId="33" borderId="12" xfId="0" applyNumberFormat="1" applyFont="1" applyFill="1" applyBorder="1" applyAlignment="1">
      <alignment horizontal="center" vertical="center" wrapText="1" shrinkToFit="1"/>
    </xf>
    <xf numFmtId="0" fontId="23" fillId="33" borderId="37" xfId="0" applyNumberFormat="1" applyFont="1" applyFill="1" applyBorder="1" applyAlignment="1">
      <alignment horizontal="center" vertical="center" wrapText="1" shrinkToFit="1"/>
    </xf>
    <xf numFmtId="0" fontId="23" fillId="33" borderId="38" xfId="0" applyNumberFormat="1" applyFont="1" applyFill="1" applyBorder="1" applyAlignment="1">
      <alignment horizontal="center" vertical="center" wrapText="1" shrinkToFit="1"/>
    </xf>
    <xf numFmtId="0" fontId="23" fillId="33" borderId="36" xfId="0" applyNumberFormat="1" applyFont="1" applyFill="1" applyBorder="1" applyAlignment="1">
      <alignment horizontal="center" vertical="center" wrapText="1" shrinkToFit="1"/>
    </xf>
    <xf numFmtId="0" fontId="23" fillId="33" borderId="37" xfId="0" applyNumberFormat="1" applyFont="1" applyFill="1" applyBorder="1" applyAlignment="1">
      <alignment horizontal="center" vertical="center" shrinkToFit="1"/>
    </xf>
    <xf numFmtId="0" fontId="23" fillId="33" borderId="38" xfId="0" applyNumberFormat="1" applyFont="1" applyFill="1" applyBorder="1" applyAlignment="1">
      <alignment horizontal="center" vertical="center" shrinkToFit="1"/>
    </xf>
    <xf numFmtId="0" fontId="23" fillId="33" borderId="36" xfId="0" applyNumberFormat="1" applyFont="1" applyFill="1" applyBorder="1" applyAlignment="1">
      <alignment horizontal="center" vertical="center" shrinkToFit="1"/>
    </xf>
    <xf numFmtId="0" fontId="23" fillId="33" borderId="32" xfId="0" applyNumberFormat="1" applyFont="1" applyFill="1" applyBorder="1" applyAlignment="1">
      <alignment horizontal="center" vertical="center" shrinkToFit="1"/>
    </xf>
    <xf numFmtId="0" fontId="23" fillId="33" borderId="14" xfId="0" applyNumberFormat="1" applyFont="1" applyFill="1" applyBorder="1" applyAlignment="1">
      <alignment horizontal="center" vertical="center" wrapText="1" shrinkToFit="1"/>
    </xf>
    <xf numFmtId="0" fontId="23" fillId="33" borderId="35" xfId="0" applyNumberFormat="1" applyFont="1" applyFill="1" applyBorder="1" applyAlignment="1">
      <alignment horizontal="center" vertical="center" wrapText="1" shrinkToFit="1"/>
    </xf>
    <xf numFmtId="0" fontId="23" fillId="33" borderId="79" xfId="0" applyNumberFormat="1" applyFont="1" applyFill="1" applyBorder="1" applyAlignment="1">
      <alignment horizontal="center" vertical="center" wrapText="1" shrinkToFit="1"/>
    </xf>
    <xf numFmtId="0" fontId="8" fillId="33" borderId="61" xfId="0" applyNumberFormat="1" applyFont="1" applyFill="1" applyBorder="1" applyAlignment="1">
      <alignment horizontal="left" vertical="center" wrapText="1" shrinkToFit="1"/>
    </xf>
    <xf numFmtId="0" fontId="8" fillId="33" borderId="69" xfId="0" applyNumberFormat="1" applyFont="1" applyFill="1" applyBorder="1" applyAlignment="1">
      <alignment horizontal="left" vertical="center" wrapText="1" shrinkToFit="1"/>
    </xf>
    <xf numFmtId="0" fontId="23" fillId="33" borderId="78" xfId="0" applyNumberFormat="1" applyFont="1" applyFill="1" applyBorder="1" applyAlignment="1">
      <alignment horizontal="center" vertical="center" shrinkToFit="1"/>
    </xf>
    <xf numFmtId="0" fontId="23" fillId="33" borderId="50" xfId="0" applyNumberFormat="1" applyFont="1" applyFill="1" applyBorder="1" applyAlignment="1">
      <alignment horizontal="center" vertical="center" wrapText="1" shrinkToFit="1"/>
    </xf>
    <xf numFmtId="0" fontId="23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14" xfId="0" applyNumberFormat="1" applyFont="1" applyFill="1" applyBorder="1" applyAlignment="1">
      <alignment horizontal="left" vertical="center" wrapText="1" shrinkToFit="1"/>
    </xf>
    <xf numFmtId="0" fontId="8" fillId="33" borderId="15" xfId="0" applyNumberFormat="1" applyFont="1" applyFill="1" applyBorder="1" applyAlignment="1">
      <alignment horizontal="left" vertical="center" wrapText="1" shrinkToFit="1"/>
    </xf>
    <xf numFmtId="0" fontId="8" fillId="33" borderId="0" xfId="0" applyNumberFormat="1" applyFont="1" applyFill="1" applyBorder="1" applyAlignment="1">
      <alignment horizontal="left" vertical="center" wrapText="1" shrinkToFit="1"/>
    </xf>
    <xf numFmtId="0" fontId="23" fillId="33" borderId="78" xfId="0" applyNumberFormat="1" applyFont="1" applyFill="1" applyBorder="1" applyAlignment="1">
      <alignment horizontal="center" vertical="center" wrapText="1" shrinkToFit="1"/>
    </xf>
    <xf numFmtId="0" fontId="23" fillId="33" borderId="13" xfId="0" applyNumberFormat="1" applyFont="1" applyFill="1" applyBorder="1" applyAlignment="1">
      <alignment horizontal="center" vertical="center" wrapText="1" shrinkToFit="1"/>
    </xf>
    <xf numFmtId="0" fontId="23" fillId="33" borderId="78" xfId="0" applyFont="1" applyFill="1" applyBorder="1" applyAlignment="1">
      <alignment horizontal="center" vertical="center"/>
    </xf>
    <xf numFmtId="0" fontId="23" fillId="33" borderId="70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/>
    </xf>
    <xf numFmtId="0" fontId="8" fillId="33" borderId="29" xfId="0" applyNumberFormat="1" applyFont="1" applyFill="1" applyBorder="1" applyAlignment="1">
      <alignment horizontal="left" vertical="center" wrapText="1" shrinkToFit="1"/>
    </xf>
    <xf numFmtId="0" fontId="23" fillId="33" borderId="28" xfId="0" applyNumberFormat="1" applyFont="1" applyFill="1" applyBorder="1" applyAlignment="1">
      <alignment horizontal="center" vertical="center" wrapText="1" shrinkToFit="1"/>
    </xf>
    <xf numFmtId="0" fontId="23" fillId="33" borderId="19" xfId="0" applyNumberFormat="1" applyFont="1" applyFill="1" applyBorder="1" applyAlignment="1">
      <alignment horizontal="center" vertical="center" wrapText="1" shrinkToFit="1"/>
    </xf>
    <xf numFmtId="0" fontId="23" fillId="33" borderId="45" xfId="0" applyNumberFormat="1" applyFont="1" applyFill="1" applyBorder="1" applyAlignment="1">
      <alignment horizontal="center" vertical="center" shrinkToFit="1"/>
    </xf>
    <xf numFmtId="0" fontId="20" fillId="33" borderId="78" xfId="0" applyFont="1" applyFill="1" applyBorder="1" applyAlignment="1">
      <alignment horizontal="left" vertical="center"/>
    </xf>
    <xf numFmtId="0" fontId="20" fillId="33" borderId="62" xfId="0" applyFont="1" applyFill="1" applyBorder="1" applyAlignment="1">
      <alignment horizontal="left" vertical="center"/>
    </xf>
    <xf numFmtId="0" fontId="20" fillId="33" borderId="69" xfId="0" applyFont="1" applyFill="1" applyBorder="1" applyAlignment="1">
      <alignment horizontal="left" vertical="center"/>
    </xf>
    <xf numFmtId="0" fontId="23" fillId="33" borderId="80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left" vertical="center"/>
    </xf>
    <xf numFmtId="0" fontId="20" fillId="33" borderId="17" xfId="0" applyFont="1" applyFill="1" applyBorder="1" applyAlignment="1">
      <alignment horizontal="left" vertical="center"/>
    </xf>
    <xf numFmtId="0" fontId="20" fillId="33" borderId="55" xfId="0" applyFont="1" applyFill="1" applyBorder="1" applyAlignment="1">
      <alignment horizontal="left" vertical="center"/>
    </xf>
    <xf numFmtId="0" fontId="23" fillId="33" borderId="81" xfId="0" applyNumberFormat="1" applyFont="1" applyFill="1" applyBorder="1" applyAlignment="1">
      <alignment horizontal="center" vertical="center" wrapText="1" shrinkToFit="1"/>
    </xf>
    <xf numFmtId="0" fontId="23" fillId="33" borderId="55" xfId="0" applyNumberFormat="1" applyFont="1" applyFill="1" applyBorder="1" applyAlignment="1">
      <alignment horizontal="center" vertical="center" wrapText="1" shrinkToFit="1"/>
    </xf>
    <xf numFmtId="0" fontId="23" fillId="33" borderId="34" xfId="0" applyNumberFormat="1" applyFont="1" applyFill="1" applyBorder="1" applyAlignment="1">
      <alignment horizontal="center" vertical="center" shrinkToFit="1"/>
    </xf>
    <xf numFmtId="0" fontId="23" fillId="33" borderId="35" xfId="0" applyNumberFormat="1" applyFont="1" applyFill="1" applyBorder="1" applyAlignment="1">
      <alignment horizontal="center" vertical="center" shrinkToFit="1"/>
    </xf>
    <xf numFmtId="0" fontId="23" fillId="33" borderId="33" xfId="0" applyNumberFormat="1" applyFont="1" applyFill="1" applyBorder="1" applyAlignment="1">
      <alignment horizontal="center" vertical="center" shrinkToFit="1"/>
    </xf>
    <xf numFmtId="0" fontId="15" fillId="33" borderId="28" xfId="0" applyFont="1" applyFill="1" applyBorder="1" applyAlignment="1">
      <alignment/>
    </xf>
    <xf numFmtId="0" fontId="8" fillId="33" borderId="59" xfId="0" applyNumberFormat="1" applyFont="1" applyFill="1" applyBorder="1" applyAlignment="1">
      <alignment horizontal="center" vertical="center" wrapText="1" shrinkToFit="1"/>
    </xf>
    <xf numFmtId="0" fontId="8" fillId="33" borderId="25" xfId="0" applyNumberFormat="1" applyFont="1" applyFill="1" applyBorder="1" applyAlignment="1">
      <alignment horizontal="center" vertical="center" wrapText="1" shrinkToFit="1"/>
    </xf>
    <xf numFmtId="0" fontId="23" fillId="33" borderId="59" xfId="0" applyNumberFormat="1" applyFont="1" applyFill="1" applyBorder="1" applyAlignment="1">
      <alignment horizontal="center" vertical="center" shrinkToFit="1"/>
    </xf>
    <xf numFmtId="0" fontId="23" fillId="33" borderId="73" xfId="0" applyNumberFormat="1" applyFont="1" applyFill="1" applyBorder="1" applyAlignment="1">
      <alignment horizontal="center" vertical="center" shrinkToFit="1"/>
    </xf>
    <xf numFmtId="0" fontId="23" fillId="33" borderId="27" xfId="0" applyNumberFormat="1" applyFont="1" applyFill="1" applyBorder="1" applyAlignment="1">
      <alignment horizontal="center" vertical="center" shrinkToFit="1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vertical="center"/>
    </xf>
    <xf numFmtId="0" fontId="8" fillId="33" borderId="27" xfId="0" applyNumberFormat="1" applyFont="1" applyFill="1" applyBorder="1" applyAlignment="1">
      <alignment horizontal="center" vertical="center" shrinkToFit="1"/>
    </xf>
    <xf numFmtId="0" fontId="8" fillId="33" borderId="25" xfId="0" applyFont="1" applyFill="1" applyBorder="1" applyAlignment="1">
      <alignment horizontal="center" vertical="center" wrapText="1" shrinkToFit="1"/>
    </xf>
    <xf numFmtId="0" fontId="8" fillId="33" borderId="26" xfId="0" applyFont="1" applyFill="1" applyBorder="1" applyAlignment="1">
      <alignment horizontal="center" vertical="center" wrapText="1" shrinkToFit="1"/>
    </xf>
    <xf numFmtId="0" fontId="8" fillId="33" borderId="27" xfId="0" applyFont="1" applyFill="1" applyBorder="1" applyAlignment="1">
      <alignment horizontal="center" vertical="center" wrapText="1" shrinkToFit="1"/>
    </xf>
    <xf numFmtId="0" fontId="23" fillId="33" borderId="24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2" xfId="0" applyNumberFormat="1" applyFont="1" applyFill="1" applyBorder="1" applyAlignment="1">
      <alignment horizontal="center" vertical="center" wrapText="1" shrinkToFit="1"/>
    </xf>
    <xf numFmtId="0" fontId="23" fillId="33" borderId="21" xfId="0" applyNumberFormat="1" applyFont="1" applyFill="1" applyBorder="1" applyAlignment="1">
      <alignment horizontal="center" vertical="center" wrapText="1" shrinkToFit="1"/>
    </xf>
    <xf numFmtId="0" fontId="23" fillId="33" borderId="23" xfId="0" applyNumberFormat="1" applyFont="1" applyFill="1" applyBorder="1" applyAlignment="1">
      <alignment horizontal="center" vertical="center" wrapText="1" shrinkToFit="1"/>
    </xf>
    <xf numFmtId="0" fontId="13" fillId="33" borderId="46" xfId="0" applyNumberFormat="1" applyFont="1" applyFill="1" applyBorder="1" applyAlignment="1">
      <alignment horizontal="center" vertical="center" wrapText="1" shrinkToFit="1"/>
    </xf>
    <xf numFmtId="0" fontId="8" fillId="33" borderId="48" xfId="0" applyNumberFormat="1" applyFont="1" applyFill="1" applyBorder="1" applyAlignment="1">
      <alignment horizontal="center" vertical="center" wrapText="1" shrinkToFit="1"/>
    </xf>
    <xf numFmtId="0" fontId="23" fillId="33" borderId="50" xfId="0" applyNumberFormat="1" applyFont="1" applyFill="1" applyBorder="1" applyAlignment="1">
      <alignment horizontal="left" vertical="center" wrapText="1" shrinkToFit="1"/>
    </xf>
    <xf numFmtId="0" fontId="23" fillId="33" borderId="72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23" fillId="33" borderId="28" xfId="0" applyNumberFormat="1" applyFont="1" applyFill="1" applyBorder="1" applyAlignment="1">
      <alignment horizontal="center" vertical="center" wrapText="1" shrinkToFit="1"/>
    </xf>
    <xf numFmtId="0" fontId="23" fillId="33" borderId="0" xfId="0" applyNumberFormat="1" applyFont="1" applyFill="1" applyBorder="1" applyAlignment="1">
      <alignment horizontal="center" vertical="center" wrapText="1" shrinkToFit="1"/>
    </xf>
    <xf numFmtId="0" fontId="23" fillId="33" borderId="29" xfId="0" applyNumberFormat="1" applyFont="1" applyFill="1" applyBorder="1" applyAlignment="1">
      <alignment horizontal="center" vertical="center" wrapText="1" shrinkToFit="1"/>
    </xf>
    <xf numFmtId="0" fontId="8" fillId="33" borderId="54" xfId="0" applyNumberFormat="1" applyFont="1" applyFill="1" applyBorder="1" applyAlignment="1">
      <alignment horizontal="center" vertical="center" wrapText="1" shrinkToFit="1"/>
    </xf>
    <xf numFmtId="0" fontId="8" fillId="33" borderId="82" xfId="0" applyNumberFormat="1" applyFont="1" applyFill="1" applyBorder="1" applyAlignment="1">
      <alignment horizontal="center" vertical="center" wrapText="1" shrinkToFit="1"/>
    </xf>
    <xf numFmtId="0" fontId="23" fillId="33" borderId="29" xfId="0" applyNumberFormat="1" applyFont="1" applyFill="1" applyBorder="1" applyAlignment="1">
      <alignment horizontal="left" vertical="center" wrapText="1" shrinkToFit="1"/>
    </xf>
    <xf numFmtId="0" fontId="23" fillId="33" borderId="40" xfId="0" applyNumberFormat="1" applyFont="1" applyFill="1" applyBorder="1" applyAlignment="1">
      <alignment horizontal="center" vertical="center" wrapText="1" shrinkToFit="1"/>
    </xf>
    <xf numFmtId="0" fontId="23" fillId="33" borderId="41" xfId="0" applyNumberFormat="1" applyFont="1" applyFill="1" applyBorder="1" applyAlignment="1">
      <alignment horizontal="center" vertical="center" wrapText="1" shrinkToFit="1"/>
    </xf>
    <xf numFmtId="0" fontId="23" fillId="33" borderId="60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left" vertical="center" wrapText="1"/>
    </xf>
    <xf numFmtId="0" fontId="30" fillId="33" borderId="26" xfId="0" applyFont="1" applyFill="1" applyBorder="1" applyAlignment="1">
      <alignment horizontal="left" vertical="center" wrapText="1"/>
    </xf>
    <xf numFmtId="0" fontId="30" fillId="33" borderId="27" xfId="0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left" vertical="center" wrapText="1" shrinkToFit="1"/>
    </xf>
    <xf numFmtId="0" fontId="8" fillId="33" borderId="27" xfId="0" applyNumberFormat="1" applyFont="1" applyFill="1" applyBorder="1" applyAlignment="1">
      <alignment horizontal="left" vertical="center" wrapText="1" shrinkToFit="1"/>
    </xf>
    <xf numFmtId="0" fontId="8" fillId="33" borderId="27" xfId="0" applyNumberFormat="1" applyFont="1" applyFill="1" applyBorder="1" applyAlignment="1">
      <alignment vertical="center" wrapText="1" shrinkToFit="1"/>
    </xf>
    <xf numFmtId="0" fontId="23" fillId="33" borderId="25" xfId="0" applyNumberFormat="1" applyFont="1" applyFill="1" applyBorder="1" applyAlignment="1">
      <alignment horizontal="center" vertical="center" wrapText="1" shrinkToFit="1"/>
    </xf>
    <xf numFmtId="0" fontId="23" fillId="33" borderId="58" xfId="0" applyNumberFormat="1" applyFont="1" applyFill="1" applyBorder="1" applyAlignment="1">
      <alignment horizontal="center" vertical="center" wrapText="1" shrinkToFit="1"/>
    </xf>
    <xf numFmtId="0" fontId="23" fillId="33" borderId="60" xfId="0" applyNumberFormat="1" applyFont="1" applyFill="1" applyBorder="1" applyAlignment="1">
      <alignment horizontal="center" vertical="center" wrapText="1" shrinkToFit="1"/>
    </xf>
    <xf numFmtId="0" fontId="23" fillId="33" borderId="73" xfId="0" applyNumberFormat="1" applyFont="1" applyFill="1" applyBorder="1" applyAlignment="1">
      <alignment horizontal="center" vertical="center" wrapText="1" shrinkToFit="1"/>
    </xf>
    <xf numFmtId="0" fontId="23" fillId="33" borderId="74" xfId="0" applyNumberFormat="1" applyFont="1" applyFill="1" applyBorder="1" applyAlignment="1">
      <alignment horizontal="center" vertical="center" wrapText="1" shrinkToFit="1"/>
    </xf>
    <xf numFmtId="0" fontId="23" fillId="33" borderId="75" xfId="0" applyNumberFormat="1" applyFont="1" applyFill="1" applyBorder="1" applyAlignment="1">
      <alignment horizontal="center" vertical="center" wrapText="1" shrinkToFit="1"/>
    </xf>
    <xf numFmtId="0" fontId="23" fillId="33" borderId="74" xfId="0" applyNumberFormat="1" applyFont="1" applyFill="1" applyBorder="1" applyAlignment="1">
      <alignment horizontal="center" vertical="center" shrinkToFit="1"/>
    </xf>
    <xf numFmtId="0" fontId="23" fillId="33" borderId="58" xfId="0" applyNumberFormat="1" applyFont="1" applyFill="1" applyBorder="1" applyAlignment="1">
      <alignment horizontal="center" vertical="center" shrinkToFit="1"/>
    </xf>
    <xf numFmtId="0" fontId="23" fillId="33" borderId="75" xfId="0" applyNumberFormat="1" applyFont="1" applyFill="1" applyBorder="1" applyAlignment="1">
      <alignment horizontal="center" vertical="center" shrinkToFit="1"/>
    </xf>
    <xf numFmtId="0" fontId="23" fillId="33" borderId="59" xfId="0" applyFont="1" applyFill="1" applyBorder="1" applyAlignment="1">
      <alignment horizontal="center" vertical="center"/>
    </xf>
    <xf numFmtId="0" fontId="23" fillId="33" borderId="74" xfId="0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/>
    </xf>
    <xf numFmtId="0" fontId="8" fillId="33" borderId="46" xfId="0" applyNumberFormat="1" applyFont="1" applyFill="1" applyBorder="1" applyAlignment="1">
      <alignment horizontal="left" vertical="center" wrapText="1" shrinkToFit="1"/>
    </xf>
    <xf numFmtId="0" fontId="8" fillId="33" borderId="47" xfId="0" applyNumberFormat="1" applyFont="1" applyFill="1" applyBorder="1" applyAlignment="1">
      <alignment horizontal="left" vertical="center" wrapText="1" shrinkToFit="1"/>
    </xf>
    <xf numFmtId="0" fontId="8" fillId="33" borderId="48" xfId="0" applyNumberFormat="1" applyFont="1" applyFill="1" applyBorder="1" applyAlignment="1">
      <alignment horizontal="left" vertical="center" wrapText="1" shrinkToFit="1"/>
    </xf>
    <xf numFmtId="0" fontId="23" fillId="33" borderId="32" xfId="0" applyNumberFormat="1" applyFont="1" applyFill="1" applyBorder="1" applyAlignment="1">
      <alignment horizontal="center" vertical="center" wrapText="1" shrinkToFit="1"/>
    </xf>
    <xf numFmtId="0" fontId="8" fillId="33" borderId="11" xfId="0" applyNumberFormat="1" applyFont="1" applyFill="1" applyBorder="1" applyAlignment="1">
      <alignment vertical="center" wrapText="1" shrinkToFit="1"/>
    </xf>
    <xf numFmtId="0" fontId="23" fillId="33" borderId="76" xfId="0" applyNumberFormat="1" applyFont="1" applyFill="1" applyBorder="1" applyAlignment="1">
      <alignment horizontal="center" vertical="center" wrapText="1" shrinkToFit="1"/>
    </xf>
    <xf numFmtId="0" fontId="23" fillId="33" borderId="77" xfId="0" applyNumberFormat="1" applyFont="1" applyFill="1" applyBorder="1" applyAlignment="1">
      <alignment horizontal="center" vertical="center" wrapText="1" shrinkToFit="1"/>
    </xf>
    <xf numFmtId="0" fontId="23" fillId="33" borderId="76" xfId="0" applyFont="1" applyFill="1" applyBorder="1" applyAlignment="1">
      <alignment horizontal="center" vertical="center"/>
    </xf>
    <xf numFmtId="0" fontId="23" fillId="33" borderId="77" xfId="0" applyFont="1" applyFill="1" applyBorder="1" applyAlignment="1">
      <alignment horizontal="center" vertical="center"/>
    </xf>
    <xf numFmtId="0" fontId="16" fillId="33" borderId="67" xfId="0" applyFont="1" applyFill="1" applyBorder="1" applyAlignment="1">
      <alignment/>
    </xf>
    <xf numFmtId="0" fontId="8" fillId="33" borderId="78" xfId="0" applyNumberFormat="1" applyFont="1" applyFill="1" applyBorder="1" applyAlignment="1">
      <alignment horizontal="left" vertical="center" wrapText="1" shrinkToFit="1"/>
    </xf>
    <xf numFmtId="0" fontId="8" fillId="33" borderId="62" xfId="0" applyNumberFormat="1" applyFont="1" applyFill="1" applyBorder="1" applyAlignment="1">
      <alignment horizontal="left" vertical="center" wrapText="1" shrinkToFit="1"/>
    </xf>
    <xf numFmtId="0" fontId="8" fillId="33" borderId="69" xfId="0" applyNumberFormat="1" applyFont="1" applyFill="1" applyBorder="1" applyAlignment="1">
      <alignment horizontal="left" vertical="center" wrapText="1" shrinkToFit="1"/>
    </xf>
    <xf numFmtId="0" fontId="23" fillId="33" borderId="33" xfId="0" applyNumberFormat="1" applyFont="1" applyFill="1" applyBorder="1" applyAlignment="1">
      <alignment horizontal="center" vertical="center" wrapText="1" shrinkToFit="1"/>
    </xf>
    <xf numFmtId="0" fontId="23" fillId="33" borderId="31" xfId="0" applyNumberFormat="1" applyFont="1" applyFill="1" applyBorder="1" applyAlignment="1">
      <alignment horizontal="center" vertical="center" wrapText="1" shrinkToFit="1"/>
    </xf>
    <xf numFmtId="0" fontId="8" fillId="33" borderId="13" xfId="0" applyNumberFormat="1" applyFont="1" applyFill="1" applyBorder="1" applyAlignment="1">
      <alignment vertical="center" wrapText="1" shrinkToFit="1"/>
    </xf>
    <xf numFmtId="0" fontId="23" fillId="33" borderId="62" xfId="0" applyFont="1" applyFill="1" applyBorder="1" applyAlignment="1">
      <alignment horizontal="center" vertical="center"/>
    </xf>
    <xf numFmtId="0" fontId="16" fillId="33" borderId="69" xfId="0" applyFont="1" applyFill="1" applyBorder="1" applyAlignment="1">
      <alignment/>
    </xf>
    <xf numFmtId="0" fontId="23" fillId="33" borderId="29" xfId="0" applyNumberFormat="1" applyFont="1" applyFill="1" applyBorder="1" applyAlignment="1">
      <alignment horizontal="center" vertical="center" wrapText="1" shrinkToFit="1"/>
    </xf>
    <xf numFmtId="0" fontId="8" fillId="33" borderId="81" xfId="0" applyNumberFormat="1" applyFont="1" applyFill="1" applyBorder="1" applyAlignment="1">
      <alignment horizontal="left" vertical="center" wrapText="1" shrinkToFit="1"/>
    </xf>
    <xf numFmtId="0" fontId="8" fillId="33" borderId="83" xfId="0" applyNumberFormat="1" applyFont="1" applyFill="1" applyBorder="1" applyAlignment="1">
      <alignment horizontal="left" vertical="center" wrapText="1" shrinkToFit="1"/>
    </xf>
    <xf numFmtId="0" fontId="8" fillId="33" borderId="84" xfId="0" applyNumberFormat="1" applyFont="1" applyFill="1" applyBorder="1" applyAlignment="1">
      <alignment horizontal="left" vertical="center" wrapText="1" shrinkToFit="1"/>
    </xf>
    <xf numFmtId="0" fontId="23" fillId="33" borderId="84" xfId="0" applyNumberFormat="1" applyFont="1" applyFill="1" applyBorder="1" applyAlignment="1">
      <alignment horizontal="center" vertical="center" wrapText="1" shrinkToFit="1"/>
    </xf>
    <xf numFmtId="0" fontId="23" fillId="33" borderId="16" xfId="0" applyNumberFormat="1" applyFont="1" applyFill="1" applyBorder="1" applyAlignment="1">
      <alignment horizontal="center" vertical="center" wrapText="1" shrinkToFit="1"/>
    </xf>
    <xf numFmtId="0" fontId="23" fillId="33" borderId="80" xfId="0" applyNumberFormat="1" applyFont="1" applyFill="1" applyBorder="1" applyAlignment="1">
      <alignment horizontal="center" vertical="center" wrapText="1" shrinkToFit="1"/>
    </xf>
    <xf numFmtId="0" fontId="23" fillId="33" borderId="17" xfId="0" applyNumberFormat="1" applyFont="1" applyFill="1" applyBorder="1" applyAlignment="1">
      <alignment horizontal="center" vertical="center" wrapText="1" shrinkToFit="1"/>
    </xf>
    <xf numFmtId="0" fontId="23" fillId="33" borderId="16" xfId="0" applyNumberFormat="1" applyFont="1" applyFill="1" applyBorder="1" applyAlignment="1">
      <alignment horizontal="center" vertical="center" shrinkToFit="1"/>
    </xf>
    <xf numFmtId="0" fontId="23" fillId="33" borderId="17" xfId="0" applyNumberFormat="1" applyFont="1" applyFill="1" applyBorder="1" applyAlignment="1">
      <alignment horizontal="center" vertical="center" shrinkToFit="1"/>
    </xf>
    <xf numFmtId="0" fontId="23" fillId="33" borderId="55" xfId="0" applyNumberFormat="1" applyFont="1" applyFill="1" applyBorder="1" applyAlignment="1">
      <alignment horizontal="center" vertical="center" shrinkToFit="1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16" fillId="33" borderId="55" xfId="0" applyFont="1" applyFill="1" applyBorder="1" applyAlignment="1">
      <alignment/>
    </xf>
    <xf numFmtId="0" fontId="23" fillId="33" borderId="21" xfId="0" applyFont="1" applyFill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left" vertical="center" wrapText="1" shrinkToFit="1"/>
    </xf>
    <xf numFmtId="0" fontId="8" fillId="33" borderId="27" xfId="0" applyNumberFormat="1" applyFont="1" applyFill="1" applyBorder="1" applyAlignment="1">
      <alignment horizontal="center" vertical="center" wrapText="1" shrinkToFit="1"/>
    </xf>
    <xf numFmtId="0" fontId="23" fillId="33" borderId="27" xfId="0" applyNumberFormat="1" applyFont="1" applyFill="1" applyBorder="1" applyAlignment="1">
      <alignment horizontal="left" vertical="center" wrapText="1" shrinkToFit="1"/>
    </xf>
    <xf numFmtId="0" fontId="23" fillId="33" borderId="73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left" vertical="center"/>
    </xf>
    <xf numFmtId="0" fontId="23" fillId="33" borderId="10" xfId="0" applyNumberFormat="1" applyFont="1" applyFill="1" applyBorder="1" applyAlignment="1">
      <alignment horizontal="center" vertical="center" wrapText="1" shrinkToFit="1"/>
    </xf>
    <xf numFmtId="0" fontId="23" fillId="33" borderId="12" xfId="0" applyFont="1" applyFill="1" applyBorder="1" applyAlignment="1">
      <alignment vertical="center"/>
    </xf>
    <xf numFmtId="0" fontId="23" fillId="33" borderId="13" xfId="0" applyFont="1" applyFill="1" applyBorder="1" applyAlignment="1">
      <alignment vertical="center"/>
    </xf>
    <xf numFmtId="0" fontId="23" fillId="33" borderId="33" xfId="0" applyFont="1" applyFill="1" applyBorder="1" applyAlignment="1">
      <alignment vertical="center"/>
    </xf>
    <xf numFmtId="0" fontId="23" fillId="33" borderId="33" xfId="0" applyFont="1" applyFill="1" applyBorder="1" applyAlignment="1">
      <alignment horizontal="left" vertical="center"/>
    </xf>
    <xf numFmtId="0" fontId="23" fillId="33" borderId="81" xfId="0" applyFont="1" applyFill="1" applyBorder="1" applyAlignment="1">
      <alignment horizontal="left" vertical="center"/>
    </xf>
    <xf numFmtId="0" fontId="23" fillId="33" borderId="83" xfId="0" applyFont="1" applyFill="1" applyBorder="1" applyAlignment="1">
      <alignment horizontal="left" vertical="center"/>
    </xf>
    <xf numFmtId="0" fontId="23" fillId="33" borderId="84" xfId="0" applyFont="1" applyFill="1" applyBorder="1" applyAlignment="1">
      <alignment horizontal="left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4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/>
    </xf>
    <xf numFmtId="0" fontId="16" fillId="33" borderId="42" xfId="0" applyFont="1" applyFill="1" applyBorder="1" applyAlignment="1">
      <alignment/>
    </xf>
    <xf numFmtId="0" fontId="23" fillId="33" borderId="29" xfId="0" applyFont="1" applyFill="1" applyBorder="1" applyAlignment="1">
      <alignment horizontal="center" vertical="center"/>
    </xf>
    <xf numFmtId="0" fontId="8" fillId="33" borderId="25" xfId="0" applyFont="1" applyFill="1" applyBorder="1" applyAlignment="1" applyProtection="1">
      <alignment horizontal="right"/>
      <protection/>
    </xf>
    <xf numFmtId="0" fontId="8" fillId="33" borderId="26" xfId="0" applyFont="1" applyFill="1" applyBorder="1" applyAlignment="1" applyProtection="1">
      <alignment horizontal="right"/>
      <protection/>
    </xf>
    <xf numFmtId="0" fontId="8" fillId="33" borderId="26" xfId="0" applyFont="1" applyFill="1" applyBorder="1" applyAlignment="1" applyProtection="1">
      <alignment horizontal="right"/>
      <protection/>
    </xf>
    <xf numFmtId="0" fontId="8" fillId="33" borderId="59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/>
    </xf>
    <xf numFmtId="0" fontId="8" fillId="33" borderId="26" xfId="0" applyFont="1" applyFill="1" applyBorder="1" applyAlignment="1">
      <alignment horizontal="right" vertical="center"/>
    </xf>
    <xf numFmtId="0" fontId="8" fillId="33" borderId="40" xfId="0" applyFont="1" applyFill="1" applyBorder="1" applyAlignment="1">
      <alignment horizontal="right" vertical="center"/>
    </xf>
    <xf numFmtId="0" fontId="8" fillId="33" borderId="41" xfId="0" applyFont="1" applyFill="1" applyBorder="1" applyAlignment="1">
      <alignment horizontal="right" vertical="center"/>
    </xf>
    <xf numFmtId="0" fontId="8" fillId="33" borderId="76" xfId="0" applyNumberFormat="1" applyFont="1" applyFill="1" applyBorder="1" applyAlignment="1">
      <alignment horizontal="center" vertical="center" wrapText="1" shrinkToFit="1"/>
    </xf>
    <xf numFmtId="0" fontId="8" fillId="33" borderId="63" xfId="0" applyNumberFormat="1" applyFont="1" applyFill="1" applyBorder="1" applyAlignment="1">
      <alignment horizontal="center" vertical="center" wrapText="1" shrinkToFit="1"/>
    </xf>
    <xf numFmtId="0" fontId="16" fillId="33" borderId="19" xfId="0" applyFont="1" applyFill="1" applyBorder="1" applyAlignment="1">
      <alignment/>
    </xf>
    <xf numFmtId="0" fontId="8" fillId="33" borderId="26" xfId="0" applyFont="1" applyFill="1" applyBorder="1" applyAlignment="1">
      <alignment horizontal="center" vertical="center" shrinkToFit="1"/>
    </xf>
    <xf numFmtId="0" fontId="8" fillId="33" borderId="27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>
      <alignment horizontal="center" vertical="center" textRotation="90"/>
    </xf>
    <xf numFmtId="0" fontId="9" fillId="33" borderId="21" xfId="0" applyFont="1" applyFill="1" applyBorder="1" applyAlignment="1">
      <alignment horizontal="left" vertical="top"/>
    </xf>
    <xf numFmtId="0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top"/>
    </xf>
    <xf numFmtId="0" fontId="9" fillId="33" borderId="29" xfId="0" applyFont="1" applyFill="1" applyBorder="1" applyAlignment="1">
      <alignment horizontal="center" vertical="top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76" xfId="0" applyNumberFormat="1" applyFont="1" applyFill="1" applyBorder="1" applyAlignment="1">
      <alignment horizontal="center" vertical="center"/>
    </xf>
    <xf numFmtId="0" fontId="8" fillId="33" borderId="77" xfId="0" applyNumberFormat="1" applyFont="1" applyFill="1" applyBorder="1" applyAlignment="1">
      <alignment horizontal="center" vertical="center"/>
    </xf>
    <xf numFmtId="0" fontId="8" fillId="33" borderId="67" xfId="0" applyNumberFormat="1" applyFont="1" applyFill="1" applyBorder="1" applyAlignment="1">
      <alignment horizontal="center" vertical="center"/>
    </xf>
    <xf numFmtId="0" fontId="8" fillId="33" borderId="76" xfId="0" applyNumberFormat="1" applyFont="1" applyFill="1" applyBorder="1" applyAlignment="1">
      <alignment horizontal="center" vertical="center"/>
    </xf>
    <xf numFmtId="0" fontId="8" fillId="33" borderId="77" xfId="0" applyNumberFormat="1" applyFont="1" applyFill="1" applyBorder="1" applyAlignment="1">
      <alignment horizontal="center" vertical="center"/>
    </xf>
    <xf numFmtId="0" fontId="8" fillId="33" borderId="64" xfId="0" applyNumberFormat="1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/>
    </xf>
    <xf numFmtId="0" fontId="8" fillId="33" borderId="67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>
      <alignment horizontal="left" vertical="top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78" xfId="0" applyNumberFormat="1" applyFont="1" applyFill="1" applyBorder="1" applyAlignment="1">
      <alignment horizontal="center" vertical="center"/>
    </xf>
    <xf numFmtId="0" fontId="8" fillId="33" borderId="62" xfId="0" applyNumberFormat="1" applyFont="1" applyFill="1" applyBorder="1" applyAlignment="1">
      <alignment horizontal="center" vertical="center"/>
    </xf>
    <xf numFmtId="0" fontId="8" fillId="33" borderId="69" xfId="0" applyNumberFormat="1" applyFont="1" applyFill="1" applyBorder="1" applyAlignment="1">
      <alignment horizontal="center" vertical="center"/>
    </xf>
    <xf numFmtId="0" fontId="8" fillId="33" borderId="78" xfId="0" applyNumberFormat="1" applyFont="1" applyFill="1" applyBorder="1" applyAlignment="1">
      <alignment horizontal="center" vertical="center"/>
    </xf>
    <xf numFmtId="0" fontId="8" fillId="33" borderId="62" xfId="0" applyNumberFormat="1" applyFont="1" applyFill="1" applyBorder="1" applyAlignment="1">
      <alignment horizontal="center" vertical="center"/>
    </xf>
    <xf numFmtId="0" fontId="8" fillId="33" borderId="51" xfId="0" applyNumberFormat="1" applyFont="1" applyFill="1" applyBorder="1" applyAlignment="1">
      <alignment horizontal="center" vertical="center"/>
    </xf>
    <xf numFmtId="0" fontId="8" fillId="33" borderId="78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/>
    </xf>
    <xf numFmtId="0" fontId="8" fillId="33" borderId="69" xfId="0" applyFont="1" applyFill="1" applyBorder="1" applyAlignment="1">
      <alignment/>
    </xf>
    <xf numFmtId="0" fontId="8" fillId="33" borderId="62" xfId="0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/>
    </xf>
    <xf numFmtId="49" fontId="13" fillId="33" borderId="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/>
    </xf>
    <xf numFmtId="0" fontId="8" fillId="33" borderId="39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>
      <alignment horizontal="center" vertical="center"/>
    </xf>
    <xf numFmtId="0" fontId="8" fillId="33" borderId="41" xfId="0" applyNumberFormat="1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55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 horizontal="center" vertical="justify" wrapText="1"/>
    </xf>
    <xf numFmtId="0" fontId="16" fillId="33" borderId="0" xfId="0" applyFont="1" applyFill="1" applyBorder="1" applyAlignment="1">
      <alignment vertical="justify"/>
    </xf>
    <xf numFmtId="0" fontId="16" fillId="33" borderId="0" xfId="0" applyFont="1" applyFill="1" applyAlignment="1">
      <alignment/>
    </xf>
    <xf numFmtId="49" fontId="24" fillId="33" borderId="0" xfId="0" applyNumberFormat="1" applyFont="1" applyFill="1" applyBorder="1" applyAlignment="1">
      <alignment horizontal="left" vertical="justify"/>
    </xf>
    <xf numFmtId="49" fontId="18" fillId="33" borderId="0" xfId="0" applyNumberFormat="1" applyFont="1" applyFill="1" applyBorder="1" applyAlignment="1">
      <alignment horizontal="left" vertical="justify"/>
    </xf>
    <xf numFmtId="49" fontId="24" fillId="33" borderId="0" xfId="0" applyNumberFormat="1" applyFont="1" applyFill="1" applyBorder="1" applyAlignment="1">
      <alignment horizontal="left" vertical="justify"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9" fontId="7" fillId="33" borderId="11" xfId="0" applyNumberFormat="1" applyFont="1" applyFill="1" applyBorder="1" applyAlignment="1" applyProtection="1">
      <alignment horizontal="left" vertical="justify"/>
      <protection/>
    </xf>
    <xf numFmtId="49" fontId="7" fillId="33" borderId="11" xfId="0" applyNumberFormat="1" applyFont="1" applyFill="1" applyBorder="1" applyAlignment="1" applyProtection="1">
      <alignment horizontal="center" vertical="justify"/>
      <protection/>
    </xf>
    <xf numFmtId="0" fontId="7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>
      <alignment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 applyProtection="1">
      <alignment/>
      <protection/>
    </xf>
    <xf numFmtId="49" fontId="16" fillId="33" borderId="0" xfId="0" applyNumberFormat="1" applyFont="1" applyFill="1" applyBorder="1" applyAlignment="1">
      <alignment/>
    </xf>
    <xf numFmtId="49" fontId="7" fillId="33" borderId="0" xfId="0" applyNumberFormat="1" applyFont="1" applyFill="1" applyBorder="1" applyAlignment="1" applyProtection="1">
      <alignment horizontal="left" vertical="justify"/>
      <protection/>
    </xf>
    <xf numFmtId="0" fontId="19" fillId="33" borderId="11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 horizontal="right"/>
      <protection/>
    </xf>
    <xf numFmtId="0" fontId="19" fillId="33" borderId="0" xfId="0" applyFont="1" applyFill="1" applyBorder="1" applyAlignment="1">
      <alignment/>
    </xf>
    <xf numFmtId="0" fontId="14" fillId="33" borderId="0" xfId="0" applyFont="1" applyFill="1" applyBorder="1" applyAlignment="1" applyProtection="1">
      <alignment/>
      <protection/>
    </xf>
    <xf numFmtId="49" fontId="16" fillId="33" borderId="0" xfId="0" applyNumberFormat="1" applyFont="1" applyFill="1" applyBorder="1" applyAlignment="1" applyProtection="1">
      <alignment horizontal="center" vertical="justify"/>
      <protection/>
    </xf>
    <xf numFmtId="49" fontId="15" fillId="33" borderId="0" xfId="0" applyNumberFormat="1" applyFont="1" applyFill="1" applyBorder="1" applyAlignment="1" applyProtection="1">
      <alignment horizontal="center" vertical="justify"/>
      <protection/>
    </xf>
    <xf numFmtId="0" fontId="15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>
      <alignment/>
    </xf>
    <xf numFmtId="0" fontId="28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/>
      <protection/>
    </xf>
    <xf numFmtId="49" fontId="15" fillId="33" borderId="0" xfId="0" applyNumberFormat="1" applyFont="1" applyFill="1" applyBorder="1" applyAlignment="1" applyProtection="1">
      <alignment horizontal="left" vertical="justify"/>
      <protection/>
    </xf>
    <xf numFmtId="0" fontId="4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9" fillId="33" borderId="0" xfId="0" applyFont="1" applyFill="1" applyBorder="1" applyAlignment="1" applyProtection="1">
      <alignment vertical="top"/>
      <protection/>
    </xf>
    <xf numFmtId="0" fontId="9" fillId="33" borderId="0" xfId="0" applyFont="1" applyFill="1" applyAlignment="1">
      <alignment vertical="top"/>
    </xf>
    <xf numFmtId="49" fontId="9" fillId="33" borderId="0" xfId="0" applyNumberFormat="1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center" vertical="top"/>
      <protection/>
    </xf>
    <xf numFmtId="0" fontId="9" fillId="33" borderId="0" xfId="0" applyFont="1" applyFill="1" applyBorder="1" applyAlignment="1" applyProtection="1">
      <alignment horizontal="left" vertical="top"/>
      <protection/>
    </xf>
    <xf numFmtId="0" fontId="16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top" wrapText="1"/>
    </xf>
    <xf numFmtId="0" fontId="16" fillId="33" borderId="0" xfId="0" applyNumberFormat="1" applyFont="1" applyFill="1" applyBorder="1" applyAlignment="1">
      <alignment vertical="top"/>
    </xf>
    <xf numFmtId="0" fontId="16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5" fillId="33" borderId="62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2867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88"/>
  <sheetViews>
    <sheetView tabSelected="1" zoomScale="20" zoomScaleNormal="20" zoomScaleSheetLayoutView="20" zoomScalePageLayoutView="0" workbookViewId="0" topLeftCell="A56">
      <selection activeCell="BL11" sqref="BL11"/>
    </sheetView>
  </sheetViews>
  <sheetFormatPr defaultColWidth="10.125" defaultRowHeight="12.75"/>
  <cols>
    <col min="1" max="1" width="23.50390625" style="10" customWidth="1"/>
    <col min="2" max="2" width="10.75390625" style="10" customWidth="1"/>
    <col min="3" max="19" width="6.375" style="10" hidden="1" customWidth="1"/>
    <col min="20" max="20" width="42.125" style="10" customWidth="1"/>
    <col min="21" max="21" width="42.125" style="27" customWidth="1"/>
    <col min="22" max="22" width="48.50390625" style="28" customWidth="1"/>
    <col min="23" max="23" width="12.625" style="538" customWidth="1"/>
    <col min="24" max="24" width="25.625" style="55" customWidth="1"/>
    <col min="25" max="27" width="12.625" style="55" customWidth="1"/>
    <col min="28" max="28" width="16.625" style="55" customWidth="1"/>
    <col min="29" max="29" width="18.75390625" style="55" customWidth="1"/>
    <col min="30" max="30" width="12.625" style="57" hidden="1" customWidth="1"/>
    <col min="31" max="31" width="12.625" style="57" customWidth="1"/>
    <col min="32" max="32" width="16.625" style="57" customWidth="1"/>
    <col min="33" max="33" width="11.75390625" style="57" customWidth="1"/>
    <col min="34" max="34" width="15.50390625" style="57" customWidth="1"/>
    <col min="35" max="35" width="10.625" style="57" customWidth="1"/>
    <col min="36" max="36" width="12.125" style="57" customWidth="1"/>
    <col min="37" max="37" width="17.00390625" style="57" customWidth="1"/>
    <col min="38" max="39" width="13.50390625" style="57" customWidth="1"/>
    <col min="40" max="40" width="15.625" style="57" customWidth="1"/>
    <col min="41" max="41" width="12.625" style="57" customWidth="1"/>
    <col min="42" max="42" width="10.625" style="10" customWidth="1"/>
    <col min="43" max="43" width="11.875" style="10" customWidth="1"/>
    <col min="44" max="50" width="10.625" style="10" customWidth="1"/>
    <col min="51" max="51" width="11.875" style="10" customWidth="1"/>
    <col min="52" max="54" width="10.625" style="10" customWidth="1"/>
    <col min="55" max="55" width="13.50390625" style="10" customWidth="1"/>
    <col min="56" max="56" width="10.625" style="10" customWidth="1"/>
    <col min="57" max="57" width="10.125" style="10" customWidth="1"/>
    <col min="58" max="58" width="8.375" style="10" customWidth="1"/>
    <col min="59" max="59" width="10.125" style="10" customWidth="1"/>
    <col min="60" max="60" width="1.12109375" style="10" customWidth="1"/>
    <col min="61" max="16384" width="10.125" style="10" customWidth="1"/>
  </cols>
  <sheetData>
    <row r="1" spans="2:53" ht="72.75" customHeight="1">
      <c r="B1" s="11" t="s">
        <v>42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</row>
    <row r="2" spans="2:53" ht="12.7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</row>
    <row r="3" spans="2:53" ht="68.25" customHeight="1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2:53" ht="48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5" t="s">
        <v>37</v>
      </c>
      <c r="U4" s="15"/>
      <c r="V4" s="16"/>
      <c r="W4" s="16"/>
      <c r="X4" s="17" t="s">
        <v>97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</row>
    <row r="5" spans="2:56" ht="67.5" customHeight="1">
      <c r="B5" s="18" t="s">
        <v>61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9"/>
      <c r="X5" s="17" t="s">
        <v>98</v>
      </c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20"/>
      <c r="AS5" s="21"/>
      <c r="AT5" s="21"/>
      <c r="AU5" s="22" t="s">
        <v>1</v>
      </c>
      <c r="AV5" s="23"/>
      <c r="AW5" s="24"/>
      <c r="AX5" s="24"/>
      <c r="AY5" s="24"/>
      <c r="AZ5" s="25" t="s">
        <v>69</v>
      </c>
      <c r="BA5" s="25"/>
      <c r="BB5" s="25"/>
      <c r="BC5" s="25"/>
      <c r="BD5" s="26"/>
    </row>
    <row r="6" spans="23:56" ht="37.5" customHeight="1">
      <c r="W6" s="29" t="s">
        <v>40</v>
      </c>
      <c r="X6" s="29"/>
      <c r="Y6" s="29"/>
      <c r="Z6" s="29"/>
      <c r="AA6" s="29"/>
      <c r="AB6" s="29"/>
      <c r="AC6" s="30" t="s">
        <v>2</v>
      </c>
      <c r="AD6" s="31" t="s">
        <v>71</v>
      </c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2"/>
      <c r="AU6" s="33" t="s">
        <v>3</v>
      </c>
      <c r="AV6" s="24"/>
      <c r="AW6" s="24"/>
      <c r="AX6" s="24"/>
      <c r="AY6" s="24"/>
      <c r="AZ6" s="34" t="s">
        <v>48</v>
      </c>
      <c r="BA6" s="34"/>
      <c r="BB6" s="34"/>
      <c r="BC6" s="34"/>
      <c r="BD6" s="26"/>
    </row>
    <row r="7" spans="1:56" ht="51" customHeight="1">
      <c r="A7" s="35" t="s">
        <v>63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 t="s">
        <v>99</v>
      </c>
      <c r="X7" s="36"/>
      <c r="Y7" s="36"/>
      <c r="Z7" s="36"/>
      <c r="AA7" s="36"/>
      <c r="AB7" s="36"/>
      <c r="AC7" s="36"/>
      <c r="AD7" s="37"/>
      <c r="AE7" s="38" t="s">
        <v>73</v>
      </c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2"/>
      <c r="AU7" s="33" t="s">
        <v>4</v>
      </c>
      <c r="AV7" s="24"/>
      <c r="AW7" s="24"/>
      <c r="AX7" s="24"/>
      <c r="AY7" s="24"/>
      <c r="AZ7" s="39" t="s">
        <v>39</v>
      </c>
      <c r="BA7" s="39"/>
      <c r="BB7" s="39"/>
      <c r="BC7" s="39"/>
      <c r="BD7" s="39"/>
    </row>
    <row r="8" spans="20:57" ht="51.75" customHeight="1">
      <c r="T8" s="40" t="s">
        <v>96</v>
      </c>
      <c r="U8" s="40"/>
      <c r="V8" s="40"/>
      <c r="W8" s="41" t="s">
        <v>92</v>
      </c>
      <c r="X8" s="41"/>
      <c r="Y8" s="41"/>
      <c r="Z8" s="41"/>
      <c r="AA8" s="41"/>
      <c r="AB8" s="41"/>
      <c r="AC8" s="41"/>
      <c r="AD8" s="42" t="s">
        <v>43</v>
      </c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32"/>
      <c r="AU8" s="33" t="s">
        <v>5</v>
      </c>
      <c r="AV8" s="43"/>
      <c r="AW8" s="43"/>
      <c r="AX8" s="43"/>
      <c r="AY8" s="43"/>
      <c r="AZ8" s="44" t="s">
        <v>68</v>
      </c>
      <c r="BA8" s="44"/>
      <c r="BB8" s="44"/>
      <c r="BC8" s="44"/>
      <c r="BD8" s="45"/>
      <c r="BE8" s="46"/>
    </row>
    <row r="9" spans="21:56" ht="38.25" customHeight="1">
      <c r="U9" s="47"/>
      <c r="V9" s="47"/>
      <c r="W9" s="36" t="s">
        <v>6</v>
      </c>
      <c r="X9" s="36"/>
      <c r="Y9" s="36"/>
      <c r="Z9" s="36"/>
      <c r="AA9" s="48"/>
      <c r="AB9" s="48"/>
      <c r="AC9" s="30" t="s">
        <v>2</v>
      </c>
      <c r="AD9" s="49"/>
      <c r="AE9" s="42" t="s">
        <v>72</v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50"/>
      <c r="AU9" s="51"/>
      <c r="AV9" s="52"/>
      <c r="AW9" s="52"/>
      <c r="AX9" s="52"/>
      <c r="AY9" s="52"/>
      <c r="AZ9" s="52"/>
      <c r="BA9" s="52"/>
      <c r="BB9" s="53"/>
      <c r="BC9" s="53"/>
      <c r="BD9" s="53"/>
    </row>
    <row r="10" spans="21:45" ht="100.5" customHeight="1" thickBot="1">
      <c r="U10" s="47"/>
      <c r="V10" s="47"/>
      <c r="W10" s="54"/>
      <c r="AA10" s="56"/>
      <c r="AB10" s="57"/>
      <c r="AC10" s="57"/>
      <c r="AK10" s="10"/>
      <c r="AL10" s="10"/>
      <c r="AM10" s="10"/>
      <c r="AN10" s="10"/>
      <c r="AO10" s="10"/>
      <c r="AS10" s="58"/>
    </row>
    <row r="11" spans="1:58" s="53" customFormat="1" ht="86.25" customHeight="1" thickBot="1">
      <c r="A11" s="59"/>
      <c r="B11" s="60" t="s">
        <v>7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2" t="s">
        <v>60</v>
      </c>
      <c r="U11" s="63"/>
      <c r="V11" s="64"/>
      <c r="W11" s="65" t="s">
        <v>8</v>
      </c>
      <c r="X11" s="66"/>
      <c r="Y11" s="66"/>
      <c r="Z11" s="66"/>
      <c r="AA11" s="66"/>
      <c r="AB11" s="66"/>
      <c r="AC11" s="66"/>
      <c r="AD11" s="67"/>
      <c r="AE11" s="68" t="s">
        <v>9</v>
      </c>
      <c r="AF11" s="69"/>
      <c r="AG11" s="70" t="s">
        <v>10</v>
      </c>
      <c r="AH11" s="71"/>
      <c r="AI11" s="71"/>
      <c r="AJ11" s="71"/>
      <c r="AK11" s="71"/>
      <c r="AL11" s="71"/>
      <c r="AM11" s="71"/>
      <c r="AN11" s="71"/>
      <c r="AO11" s="72" t="s">
        <v>11</v>
      </c>
      <c r="AP11" s="73" t="s">
        <v>12</v>
      </c>
      <c r="AQ11" s="73"/>
      <c r="AR11" s="73"/>
      <c r="AS11" s="73"/>
      <c r="AT11" s="73"/>
      <c r="AU11" s="73"/>
      <c r="AV11" s="73"/>
      <c r="AW11" s="73"/>
      <c r="AX11" s="74" t="s">
        <v>44</v>
      </c>
      <c r="AY11" s="75"/>
      <c r="AZ11" s="75"/>
      <c r="BA11" s="75"/>
      <c r="BB11" s="75"/>
      <c r="BC11" s="75"/>
      <c r="BD11" s="75"/>
      <c r="BE11" s="76"/>
      <c r="BF11" s="77"/>
    </row>
    <row r="12" spans="1:58" s="53" customFormat="1" ht="33" customHeight="1">
      <c r="A12" s="59"/>
      <c r="B12" s="78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80"/>
      <c r="U12" s="81"/>
      <c r="V12" s="82"/>
      <c r="W12" s="83"/>
      <c r="X12" s="84"/>
      <c r="Y12" s="84"/>
      <c r="Z12" s="84"/>
      <c r="AA12" s="84"/>
      <c r="AB12" s="84"/>
      <c r="AC12" s="84"/>
      <c r="AD12" s="85"/>
      <c r="AE12" s="86"/>
      <c r="AF12" s="87"/>
      <c r="AG12" s="88"/>
      <c r="AH12" s="89"/>
      <c r="AI12" s="89"/>
      <c r="AJ12" s="89"/>
      <c r="AK12" s="89"/>
      <c r="AL12" s="89"/>
      <c r="AM12" s="89"/>
      <c r="AN12" s="89"/>
      <c r="AO12" s="90"/>
      <c r="AP12" s="91"/>
      <c r="AQ12" s="91"/>
      <c r="AR12" s="91"/>
      <c r="AS12" s="91"/>
      <c r="AT12" s="91"/>
      <c r="AU12" s="91"/>
      <c r="AV12" s="91"/>
      <c r="AW12" s="91"/>
      <c r="AX12" s="92" t="s">
        <v>64</v>
      </c>
      <c r="AY12" s="93"/>
      <c r="AZ12" s="93"/>
      <c r="BA12" s="93"/>
      <c r="BB12" s="93"/>
      <c r="BC12" s="93"/>
      <c r="BD12" s="93"/>
      <c r="BE12" s="94"/>
      <c r="BF12" s="95"/>
    </row>
    <row r="13" spans="1:58" s="53" customFormat="1" ht="45" customHeight="1">
      <c r="A13" s="59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81"/>
      <c r="V13" s="82"/>
      <c r="W13" s="83"/>
      <c r="X13" s="84"/>
      <c r="Y13" s="84"/>
      <c r="Z13" s="84"/>
      <c r="AA13" s="84"/>
      <c r="AB13" s="84"/>
      <c r="AC13" s="84"/>
      <c r="AD13" s="85"/>
      <c r="AE13" s="96"/>
      <c r="AF13" s="97"/>
      <c r="AG13" s="98"/>
      <c r="AH13" s="99"/>
      <c r="AI13" s="99"/>
      <c r="AJ13" s="99"/>
      <c r="AK13" s="99"/>
      <c r="AL13" s="99"/>
      <c r="AM13" s="99"/>
      <c r="AN13" s="99"/>
      <c r="AO13" s="90"/>
      <c r="AP13" s="100"/>
      <c r="AQ13" s="100"/>
      <c r="AR13" s="100"/>
      <c r="AS13" s="100"/>
      <c r="AT13" s="100"/>
      <c r="AU13" s="100"/>
      <c r="AV13" s="100"/>
      <c r="AW13" s="100"/>
      <c r="AX13" s="101" t="s">
        <v>144</v>
      </c>
      <c r="AY13" s="102"/>
      <c r="AZ13" s="102"/>
      <c r="BA13" s="102"/>
      <c r="BB13" s="102"/>
      <c r="BC13" s="102"/>
      <c r="BD13" s="102"/>
      <c r="BE13" s="103"/>
      <c r="BF13" s="104"/>
    </row>
    <row r="14" spans="1:57" s="53" customFormat="1" ht="30" customHeight="1" thickBot="1">
      <c r="A14" s="59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80"/>
      <c r="U14" s="81"/>
      <c r="V14" s="82"/>
      <c r="W14" s="83"/>
      <c r="X14" s="84"/>
      <c r="Y14" s="84"/>
      <c r="Z14" s="84"/>
      <c r="AA14" s="84"/>
      <c r="AB14" s="84"/>
      <c r="AC14" s="84"/>
      <c r="AD14" s="85"/>
      <c r="AE14" s="105" t="s">
        <v>13</v>
      </c>
      <c r="AF14" s="106" t="s">
        <v>14</v>
      </c>
      <c r="AG14" s="105" t="s">
        <v>15</v>
      </c>
      <c r="AH14" s="107" t="s">
        <v>16</v>
      </c>
      <c r="AI14" s="108"/>
      <c r="AJ14" s="108"/>
      <c r="AK14" s="108"/>
      <c r="AL14" s="108"/>
      <c r="AM14" s="108"/>
      <c r="AN14" s="109"/>
      <c r="AO14" s="90"/>
      <c r="AP14" s="110" t="s">
        <v>17</v>
      </c>
      <c r="AQ14" s="111" t="s">
        <v>18</v>
      </c>
      <c r="AR14" s="111" t="s">
        <v>19</v>
      </c>
      <c r="AS14" s="112" t="s">
        <v>20</v>
      </c>
      <c r="AT14" s="112" t="s">
        <v>21</v>
      </c>
      <c r="AU14" s="111" t="s">
        <v>22</v>
      </c>
      <c r="AV14" s="111" t="s">
        <v>23</v>
      </c>
      <c r="AW14" s="113" t="s">
        <v>24</v>
      </c>
      <c r="AX14" s="114" t="s">
        <v>93</v>
      </c>
      <c r="AY14" s="115"/>
      <c r="AZ14" s="115"/>
      <c r="BA14" s="115"/>
      <c r="BB14" s="114" t="s">
        <v>94</v>
      </c>
      <c r="BC14" s="115"/>
      <c r="BD14" s="115"/>
      <c r="BE14" s="116"/>
    </row>
    <row r="15" spans="1:63" s="132" customFormat="1" ht="30" customHeight="1">
      <c r="A15" s="117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80"/>
      <c r="U15" s="81"/>
      <c r="V15" s="82"/>
      <c r="W15" s="83"/>
      <c r="X15" s="84"/>
      <c r="Y15" s="84"/>
      <c r="Z15" s="84"/>
      <c r="AA15" s="84"/>
      <c r="AB15" s="84"/>
      <c r="AC15" s="84"/>
      <c r="AD15" s="85"/>
      <c r="AE15" s="118"/>
      <c r="AF15" s="119"/>
      <c r="AG15" s="120"/>
      <c r="AH15" s="121" t="s">
        <v>45</v>
      </c>
      <c r="AI15" s="122"/>
      <c r="AJ15" s="121" t="s">
        <v>89</v>
      </c>
      <c r="AK15" s="123"/>
      <c r="AL15" s="122" t="s">
        <v>90</v>
      </c>
      <c r="AM15" s="123"/>
      <c r="AN15" s="124" t="s">
        <v>41</v>
      </c>
      <c r="AO15" s="90"/>
      <c r="AP15" s="125"/>
      <c r="AQ15" s="126"/>
      <c r="AR15" s="126"/>
      <c r="AS15" s="127"/>
      <c r="AT15" s="127"/>
      <c r="AU15" s="126"/>
      <c r="AV15" s="126"/>
      <c r="AW15" s="128"/>
      <c r="AX15" s="129" t="s">
        <v>38</v>
      </c>
      <c r="AY15" s="130"/>
      <c r="AZ15" s="130"/>
      <c r="BA15" s="130"/>
      <c r="BB15" s="129" t="s">
        <v>38</v>
      </c>
      <c r="BC15" s="130"/>
      <c r="BD15" s="130"/>
      <c r="BE15" s="131"/>
      <c r="BK15" s="133"/>
    </row>
    <row r="16" spans="1:63" s="132" customFormat="1" ht="30" customHeight="1">
      <c r="A16" s="117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/>
      <c r="V16" s="82"/>
      <c r="W16" s="83"/>
      <c r="X16" s="84"/>
      <c r="Y16" s="84"/>
      <c r="Z16" s="84"/>
      <c r="AA16" s="84"/>
      <c r="AB16" s="84"/>
      <c r="AC16" s="84"/>
      <c r="AD16" s="85"/>
      <c r="AE16" s="118"/>
      <c r="AF16" s="119"/>
      <c r="AG16" s="120"/>
      <c r="AH16" s="134"/>
      <c r="AI16" s="135"/>
      <c r="AJ16" s="134"/>
      <c r="AK16" s="136"/>
      <c r="AL16" s="135"/>
      <c r="AM16" s="136"/>
      <c r="AN16" s="137"/>
      <c r="AO16" s="90"/>
      <c r="AP16" s="125"/>
      <c r="AQ16" s="126"/>
      <c r="AR16" s="126"/>
      <c r="AS16" s="127"/>
      <c r="AT16" s="127"/>
      <c r="AU16" s="126"/>
      <c r="AV16" s="126"/>
      <c r="AW16" s="128"/>
      <c r="AX16" s="138" t="s">
        <v>15</v>
      </c>
      <c r="AY16" s="139" t="s">
        <v>26</v>
      </c>
      <c r="AZ16" s="140"/>
      <c r="BA16" s="140"/>
      <c r="BB16" s="138" t="s">
        <v>15</v>
      </c>
      <c r="BC16" s="141" t="s">
        <v>26</v>
      </c>
      <c r="BD16" s="141"/>
      <c r="BE16" s="142"/>
      <c r="BK16" s="133"/>
    </row>
    <row r="17" spans="1:63" s="132" customFormat="1" ht="155.25" customHeight="1" thickBot="1">
      <c r="A17" s="117"/>
      <c r="B17" s="143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80"/>
      <c r="U17" s="81"/>
      <c r="V17" s="82"/>
      <c r="W17" s="83"/>
      <c r="X17" s="84"/>
      <c r="Y17" s="84"/>
      <c r="Z17" s="84"/>
      <c r="AA17" s="84"/>
      <c r="AB17" s="84"/>
      <c r="AC17" s="84"/>
      <c r="AD17" s="85"/>
      <c r="AE17" s="118"/>
      <c r="AF17" s="119"/>
      <c r="AG17" s="118"/>
      <c r="AH17" s="145" t="s">
        <v>46</v>
      </c>
      <c r="AI17" s="146" t="s">
        <v>47</v>
      </c>
      <c r="AJ17" s="145" t="s">
        <v>46</v>
      </c>
      <c r="AK17" s="146" t="s">
        <v>47</v>
      </c>
      <c r="AL17" s="145" t="s">
        <v>46</v>
      </c>
      <c r="AM17" s="146" t="s">
        <v>47</v>
      </c>
      <c r="AN17" s="147"/>
      <c r="AO17" s="90"/>
      <c r="AP17" s="125"/>
      <c r="AQ17" s="126"/>
      <c r="AR17" s="126"/>
      <c r="AS17" s="127"/>
      <c r="AT17" s="127"/>
      <c r="AU17" s="126"/>
      <c r="AV17" s="126"/>
      <c r="AW17" s="128"/>
      <c r="AX17" s="148"/>
      <c r="AY17" s="149" t="s">
        <v>25</v>
      </c>
      <c r="AZ17" s="149" t="s">
        <v>27</v>
      </c>
      <c r="BA17" s="150" t="s">
        <v>91</v>
      </c>
      <c r="BB17" s="148"/>
      <c r="BC17" s="151" t="s">
        <v>25</v>
      </c>
      <c r="BD17" s="151" t="s">
        <v>27</v>
      </c>
      <c r="BE17" s="152" t="s">
        <v>91</v>
      </c>
      <c r="BK17" s="133"/>
    </row>
    <row r="18" spans="1:57" s="165" customFormat="1" ht="42.75" customHeight="1" thickBot="1" thickTop="1">
      <c r="A18" s="153"/>
      <c r="B18" s="154">
        <v>1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6">
        <v>2</v>
      </c>
      <c r="U18" s="157"/>
      <c r="V18" s="158"/>
      <c r="W18" s="159">
        <v>3</v>
      </c>
      <c r="X18" s="160"/>
      <c r="Y18" s="160"/>
      <c r="Z18" s="160"/>
      <c r="AA18" s="160"/>
      <c r="AB18" s="160"/>
      <c r="AC18" s="160"/>
      <c r="AD18" s="160"/>
      <c r="AE18" s="161">
        <v>4</v>
      </c>
      <c r="AF18" s="162">
        <v>5</v>
      </c>
      <c r="AG18" s="163">
        <v>6</v>
      </c>
      <c r="AH18" s="161">
        <v>7</v>
      </c>
      <c r="AI18" s="162">
        <v>8</v>
      </c>
      <c r="AJ18" s="163">
        <v>9</v>
      </c>
      <c r="AK18" s="161">
        <v>10</v>
      </c>
      <c r="AL18" s="162">
        <v>11</v>
      </c>
      <c r="AM18" s="163">
        <v>12</v>
      </c>
      <c r="AN18" s="161">
        <v>13</v>
      </c>
      <c r="AO18" s="162">
        <v>14</v>
      </c>
      <c r="AP18" s="163">
        <v>15</v>
      </c>
      <c r="AQ18" s="161">
        <v>16</v>
      </c>
      <c r="AR18" s="162">
        <v>17</v>
      </c>
      <c r="AS18" s="163">
        <v>18</v>
      </c>
      <c r="AT18" s="161">
        <v>19</v>
      </c>
      <c r="AU18" s="162">
        <v>20</v>
      </c>
      <c r="AV18" s="163">
        <v>21</v>
      </c>
      <c r="AW18" s="161">
        <v>22</v>
      </c>
      <c r="AX18" s="162">
        <v>23</v>
      </c>
      <c r="AY18" s="163">
        <v>24</v>
      </c>
      <c r="AZ18" s="161">
        <v>25</v>
      </c>
      <c r="BA18" s="162">
        <v>26</v>
      </c>
      <c r="BB18" s="163">
        <v>27</v>
      </c>
      <c r="BC18" s="161">
        <v>28</v>
      </c>
      <c r="BD18" s="162">
        <v>29</v>
      </c>
      <c r="BE18" s="164">
        <v>30</v>
      </c>
    </row>
    <row r="19" spans="1:109" s="169" customFormat="1" ht="49.5" customHeight="1" thickBot="1">
      <c r="A19" s="153"/>
      <c r="B19" s="166" t="s">
        <v>49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7"/>
      <c r="BF19" s="165"/>
      <c r="BG19" s="165"/>
      <c r="BH19" s="165"/>
      <c r="BI19" s="133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5"/>
      <c r="CH19" s="165"/>
      <c r="CI19" s="165"/>
      <c r="CJ19" s="165"/>
      <c r="CK19" s="165"/>
      <c r="CL19" s="165"/>
      <c r="CM19" s="165"/>
      <c r="CN19" s="165"/>
      <c r="CO19" s="165"/>
      <c r="CP19" s="165"/>
      <c r="CQ19" s="165"/>
      <c r="CR19" s="165"/>
      <c r="CS19" s="165"/>
      <c r="CT19" s="165"/>
      <c r="CU19" s="165"/>
      <c r="CV19" s="165"/>
      <c r="CW19" s="165"/>
      <c r="CX19" s="165"/>
      <c r="CY19" s="165"/>
      <c r="CZ19" s="165"/>
      <c r="DA19" s="165"/>
      <c r="DB19" s="165"/>
      <c r="DC19" s="165"/>
      <c r="DD19" s="165"/>
      <c r="DE19" s="168"/>
    </row>
    <row r="20" spans="1:61" s="165" customFormat="1" ht="49.5" customHeight="1" thickBot="1">
      <c r="A20" s="170"/>
      <c r="B20" s="171" t="s">
        <v>50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7"/>
      <c r="BI20" s="133"/>
    </row>
    <row r="21" spans="1:61" s="197" customFormat="1" ht="78" customHeight="1" thickBot="1">
      <c r="A21" s="172"/>
      <c r="B21" s="173">
        <v>1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6" t="s">
        <v>151</v>
      </c>
      <c r="U21" s="177"/>
      <c r="V21" s="178"/>
      <c r="W21" s="179" t="s">
        <v>84</v>
      </c>
      <c r="X21" s="179"/>
      <c r="Y21" s="179"/>
      <c r="Z21" s="179"/>
      <c r="AA21" s="179"/>
      <c r="AB21" s="179"/>
      <c r="AC21" s="180"/>
      <c r="AD21" s="181"/>
      <c r="AE21" s="182">
        <v>3</v>
      </c>
      <c r="AF21" s="183">
        <f>AE21*30</f>
        <v>90</v>
      </c>
      <c r="AG21" s="184">
        <f>AH21+AJ21</f>
        <v>72</v>
      </c>
      <c r="AH21" s="182"/>
      <c r="AI21" s="185"/>
      <c r="AJ21" s="185">
        <v>72</v>
      </c>
      <c r="AK21" s="185"/>
      <c r="AL21" s="186"/>
      <c r="AM21" s="186"/>
      <c r="AN21" s="183"/>
      <c r="AO21" s="184">
        <f>AF21-AG21</f>
        <v>18</v>
      </c>
      <c r="AP21" s="187"/>
      <c r="AQ21" s="188">
        <v>4</v>
      </c>
      <c r="AR21" s="188">
        <v>3</v>
      </c>
      <c r="AS21" s="189"/>
      <c r="AT21" s="190"/>
      <c r="AU21" s="188"/>
      <c r="AV21" s="191"/>
      <c r="AW21" s="192"/>
      <c r="AX21" s="193">
        <f>AY21+AZ21</f>
        <v>2</v>
      </c>
      <c r="AY21" s="191"/>
      <c r="AZ21" s="191">
        <f>36/18</f>
        <v>2</v>
      </c>
      <c r="BA21" s="192"/>
      <c r="BB21" s="194">
        <f>BC21+BD21</f>
        <v>2</v>
      </c>
      <c r="BC21" s="195"/>
      <c r="BD21" s="195">
        <f>36/18</f>
        <v>2</v>
      </c>
      <c r="BE21" s="196"/>
      <c r="BI21" s="198"/>
    </row>
    <row r="22" spans="1:57" s="197" customFormat="1" ht="59.25" customHeight="1">
      <c r="A22" s="172"/>
      <c r="B22" s="199">
        <v>2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200" t="s">
        <v>100</v>
      </c>
      <c r="U22" s="201"/>
      <c r="V22" s="202"/>
      <c r="W22" s="203" t="s">
        <v>101</v>
      </c>
      <c r="X22" s="179"/>
      <c r="Y22" s="179"/>
      <c r="Z22" s="179"/>
      <c r="AA22" s="179"/>
      <c r="AB22" s="179"/>
      <c r="AC22" s="204"/>
      <c r="AD22" s="205"/>
      <c r="AE22" s="206">
        <v>2</v>
      </c>
      <c r="AF22" s="207">
        <v>60</v>
      </c>
      <c r="AG22" s="208">
        <v>36</v>
      </c>
      <c r="AH22" s="209">
        <v>18</v>
      </c>
      <c r="AI22" s="210"/>
      <c r="AJ22" s="210">
        <v>18</v>
      </c>
      <c r="AK22" s="210"/>
      <c r="AL22" s="206"/>
      <c r="AM22" s="206"/>
      <c r="AN22" s="206"/>
      <c r="AO22" s="208">
        <v>24</v>
      </c>
      <c r="AP22" s="211"/>
      <c r="AQ22" s="212">
        <v>4</v>
      </c>
      <c r="AR22" s="212">
        <v>4</v>
      </c>
      <c r="AS22" s="213"/>
      <c r="AT22" s="211"/>
      <c r="AU22" s="212"/>
      <c r="AV22" s="191"/>
      <c r="AW22" s="213"/>
      <c r="AX22" s="214"/>
      <c r="AY22" s="191"/>
      <c r="AZ22" s="191"/>
      <c r="BA22" s="192"/>
      <c r="BB22" s="194">
        <f>BC22+BD22</f>
        <v>2</v>
      </c>
      <c r="BC22" s="195">
        <v>1</v>
      </c>
      <c r="BD22" s="195">
        <v>1</v>
      </c>
      <c r="BE22" s="215"/>
    </row>
    <row r="23" spans="1:61" s="197" customFormat="1" ht="49.5" customHeight="1">
      <c r="A23" s="172"/>
      <c r="B23" s="199">
        <v>3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7" t="s">
        <v>74</v>
      </c>
      <c r="U23" s="42"/>
      <c r="V23" s="218"/>
      <c r="W23" s="219" t="s">
        <v>85</v>
      </c>
      <c r="X23" s="220"/>
      <c r="Y23" s="220"/>
      <c r="Z23" s="220"/>
      <c r="AA23" s="220"/>
      <c r="AB23" s="220"/>
      <c r="AC23" s="220"/>
      <c r="AD23" s="181"/>
      <c r="AE23" s="221">
        <v>5</v>
      </c>
      <c r="AF23" s="222">
        <f>AE23*30</f>
        <v>150</v>
      </c>
      <c r="AG23" s="223">
        <f>AH23+AJ23</f>
        <v>72</v>
      </c>
      <c r="AH23" s="221">
        <v>36</v>
      </c>
      <c r="AI23" s="224"/>
      <c r="AJ23" s="224">
        <v>36</v>
      </c>
      <c r="AK23" s="224"/>
      <c r="AL23" s="225"/>
      <c r="AM23" s="225"/>
      <c r="AN23" s="222"/>
      <c r="AO23" s="223">
        <f>AF23-AG23</f>
        <v>78</v>
      </c>
      <c r="AP23" s="214">
        <v>3</v>
      </c>
      <c r="AQ23" s="191"/>
      <c r="AR23" s="191">
        <v>3</v>
      </c>
      <c r="AS23" s="226"/>
      <c r="AT23" s="193"/>
      <c r="AU23" s="191">
        <v>3</v>
      </c>
      <c r="AV23" s="191"/>
      <c r="AW23" s="192"/>
      <c r="AX23" s="193">
        <f>AY23+AZ23</f>
        <v>4</v>
      </c>
      <c r="AY23" s="191">
        <f>AH23/18</f>
        <v>2</v>
      </c>
      <c r="AZ23" s="191">
        <f>AJ23/18</f>
        <v>2</v>
      </c>
      <c r="BA23" s="192"/>
      <c r="BB23" s="194"/>
      <c r="BC23" s="195"/>
      <c r="BD23" s="195"/>
      <c r="BE23" s="227"/>
      <c r="BI23" s="198"/>
    </row>
    <row r="24" spans="1:61" s="197" customFormat="1" ht="49.5" customHeight="1" thickBot="1">
      <c r="A24" s="172"/>
      <c r="B24" s="228">
        <v>4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7" t="s">
        <v>75</v>
      </c>
      <c r="U24" s="42"/>
      <c r="V24" s="218"/>
      <c r="W24" s="219" t="s">
        <v>86</v>
      </c>
      <c r="X24" s="220"/>
      <c r="Y24" s="220"/>
      <c r="Z24" s="220"/>
      <c r="AA24" s="220"/>
      <c r="AB24" s="220"/>
      <c r="AC24" s="220"/>
      <c r="AD24" s="181"/>
      <c r="AE24" s="221">
        <v>5</v>
      </c>
      <c r="AF24" s="222">
        <f>AE24*30</f>
        <v>150</v>
      </c>
      <c r="AG24" s="223">
        <f>AH24+AJ24</f>
        <v>72</v>
      </c>
      <c r="AH24" s="221">
        <v>36</v>
      </c>
      <c r="AI24" s="224"/>
      <c r="AJ24" s="224">
        <v>36</v>
      </c>
      <c r="AK24" s="224"/>
      <c r="AL24" s="225"/>
      <c r="AM24" s="225"/>
      <c r="AN24" s="222"/>
      <c r="AO24" s="223">
        <f>AF24-AG24</f>
        <v>78</v>
      </c>
      <c r="AP24" s="214">
        <v>4</v>
      </c>
      <c r="AQ24" s="191"/>
      <c r="AR24" s="191">
        <v>4</v>
      </c>
      <c r="AS24" s="226"/>
      <c r="AT24" s="193"/>
      <c r="AU24" s="191">
        <v>4</v>
      </c>
      <c r="AV24" s="191"/>
      <c r="AW24" s="192"/>
      <c r="AX24" s="193"/>
      <c r="AY24" s="191"/>
      <c r="AZ24" s="191"/>
      <c r="BA24" s="192"/>
      <c r="BB24" s="194">
        <v>4</v>
      </c>
      <c r="BC24" s="195">
        <f>AH24/18</f>
        <v>2</v>
      </c>
      <c r="BD24" s="195">
        <v>2</v>
      </c>
      <c r="BE24" s="229"/>
      <c r="BI24" s="198"/>
    </row>
    <row r="25" spans="1:57" s="197" customFormat="1" ht="49.5" customHeight="1" thickBot="1">
      <c r="A25" s="172"/>
      <c r="B25" s="230" t="s">
        <v>51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2"/>
      <c r="AE25" s="233">
        <f>SUM(AE21:AE24)</f>
        <v>15</v>
      </c>
      <c r="AF25" s="233">
        <f>SUM(AF21:AF24)</f>
        <v>450</v>
      </c>
      <c r="AG25" s="233">
        <f>SUM(AG21:AG24)</f>
        <v>252</v>
      </c>
      <c r="AH25" s="233">
        <f>SUM(AH21:AH24)</f>
        <v>90</v>
      </c>
      <c r="AI25" s="233"/>
      <c r="AJ25" s="233">
        <f>SUM(AJ21:AJ24)</f>
        <v>162</v>
      </c>
      <c r="AK25" s="233"/>
      <c r="AL25" s="233"/>
      <c r="AM25" s="233"/>
      <c r="AN25" s="233"/>
      <c r="AO25" s="233">
        <f>SUM(AO21:AO24)</f>
        <v>198</v>
      </c>
      <c r="AP25" s="234">
        <v>2</v>
      </c>
      <c r="AQ25" s="235">
        <v>2</v>
      </c>
      <c r="AR25" s="235">
        <v>4</v>
      </c>
      <c r="AS25" s="236"/>
      <c r="AT25" s="234"/>
      <c r="AU25" s="235">
        <v>2</v>
      </c>
      <c r="AV25" s="235"/>
      <c r="AW25" s="237"/>
      <c r="AX25" s="238">
        <f>SUM(AX21:AX24)</f>
        <v>6</v>
      </c>
      <c r="AY25" s="238">
        <f>SUM(AY21:AY24)</f>
        <v>2</v>
      </c>
      <c r="AZ25" s="238">
        <f>SUM(AZ21:AZ24)</f>
        <v>4</v>
      </c>
      <c r="BA25" s="238"/>
      <c r="BB25" s="238">
        <f>SUM(BB21:BB24)</f>
        <v>8</v>
      </c>
      <c r="BC25" s="238">
        <f>SUM(BC21:BC24)</f>
        <v>3</v>
      </c>
      <c r="BD25" s="238">
        <f>SUM(BD21:BD24)</f>
        <v>5</v>
      </c>
      <c r="BE25" s="239">
        <f>SUM(BE21:BE24)</f>
        <v>0</v>
      </c>
    </row>
    <row r="26" spans="1:57" s="197" customFormat="1" ht="49.5" customHeight="1" thickBot="1">
      <c r="A26" s="172"/>
      <c r="B26" s="240" t="s">
        <v>52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2"/>
    </row>
    <row r="27" spans="1:57" s="197" customFormat="1" ht="49.5" customHeight="1">
      <c r="A27" s="172"/>
      <c r="B27" s="173">
        <v>5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243" t="s">
        <v>78</v>
      </c>
      <c r="U27" s="244"/>
      <c r="V27" s="245"/>
      <c r="W27" s="219" t="s">
        <v>72</v>
      </c>
      <c r="X27" s="220"/>
      <c r="Y27" s="220"/>
      <c r="Z27" s="220"/>
      <c r="AA27" s="220"/>
      <c r="AB27" s="220"/>
      <c r="AC27" s="220"/>
      <c r="AD27" s="246"/>
      <c r="AE27" s="247">
        <v>5</v>
      </c>
      <c r="AF27" s="248">
        <f aca="true" t="shared" si="0" ref="AF27:AF38">AE27*30</f>
        <v>150</v>
      </c>
      <c r="AG27" s="209">
        <f aca="true" t="shared" si="1" ref="AG27:AG35">AH27+AJ27</f>
        <v>72</v>
      </c>
      <c r="AH27" s="210">
        <v>36</v>
      </c>
      <c r="AI27" s="210"/>
      <c r="AJ27" s="210">
        <v>36</v>
      </c>
      <c r="AK27" s="210"/>
      <c r="AL27" s="206"/>
      <c r="AM27" s="206"/>
      <c r="AN27" s="206"/>
      <c r="AO27" s="249">
        <f aca="true" t="shared" si="2" ref="AO27:AO35">AF27-AG27</f>
        <v>78</v>
      </c>
      <c r="AP27" s="211">
        <v>3</v>
      </c>
      <c r="AQ27" s="212"/>
      <c r="AR27" s="212">
        <v>3</v>
      </c>
      <c r="AS27" s="250"/>
      <c r="AT27" s="251"/>
      <c r="AU27" s="252"/>
      <c r="AV27" s="252"/>
      <c r="AW27" s="253">
        <v>3</v>
      </c>
      <c r="AX27" s="251">
        <f>AY27+AZ27</f>
        <v>4</v>
      </c>
      <c r="AY27" s="252">
        <f>AH27/18</f>
        <v>2</v>
      </c>
      <c r="AZ27" s="252">
        <f>AJ27/18</f>
        <v>2</v>
      </c>
      <c r="BA27" s="252"/>
      <c r="BB27" s="251"/>
      <c r="BC27" s="252"/>
      <c r="BD27" s="252"/>
      <c r="BE27" s="254"/>
    </row>
    <row r="28" spans="1:57" s="197" customFormat="1" ht="49.5" customHeight="1">
      <c r="A28" s="172"/>
      <c r="B28" s="199">
        <v>6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55" t="s">
        <v>79</v>
      </c>
      <c r="U28" s="256"/>
      <c r="V28" s="257"/>
      <c r="W28" s="219" t="s">
        <v>86</v>
      </c>
      <c r="X28" s="220"/>
      <c r="Y28" s="220"/>
      <c r="Z28" s="220"/>
      <c r="AA28" s="220"/>
      <c r="AB28" s="220"/>
      <c r="AC28" s="220"/>
      <c r="AD28" s="258"/>
      <c r="AE28" s="259">
        <v>5</v>
      </c>
      <c r="AF28" s="207">
        <f t="shared" si="0"/>
        <v>150</v>
      </c>
      <c r="AG28" s="260">
        <f t="shared" si="1"/>
        <v>72</v>
      </c>
      <c r="AH28" s="261">
        <v>36</v>
      </c>
      <c r="AI28" s="261"/>
      <c r="AJ28" s="261">
        <v>36</v>
      </c>
      <c r="AK28" s="261"/>
      <c r="AL28" s="262"/>
      <c r="AM28" s="262"/>
      <c r="AN28" s="262"/>
      <c r="AO28" s="208">
        <f t="shared" si="2"/>
        <v>78</v>
      </c>
      <c r="AP28" s="263"/>
      <c r="AQ28" s="264">
        <v>3</v>
      </c>
      <c r="AR28" s="264">
        <v>3</v>
      </c>
      <c r="AS28" s="265"/>
      <c r="AT28" s="193"/>
      <c r="AU28" s="191"/>
      <c r="AV28" s="191"/>
      <c r="AW28" s="226"/>
      <c r="AX28" s="193">
        <f>AY28+AZ28</f>
        <v>4</v>
      </c>
      <c r="AY28" s="191">
        <f>AH28/18</f>
        <v>2</v>
      </c>
      <c r="AZ28" s="191">
        <f>AJ28/18</f>
        <v>2</v>
      </c>
      <c r="BA28" s="191"/>
      <c r="BB28" s="193"/>
      <c r="BC28" s="191"/>
      <c r="BD28" s="191"/>
      <c r="BE28" s="266"/>
    </row>
    <row r="29" spans="1:57" s="197" customFormat="1" ht="49.5" customHeight="1">
      <c r="A29" s="172"/>
      <c r="B29" s="199">
        <v>7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7" t="s">
        <v>80</v>
      </c>
      <c r="U29" s="42"/>
      <c r="V29" s="218"/>
      <c r="W29" s="219" t="s">
        <v>109</v>
      </c>
      <c r="X29" s="220"/>
      <c r="Y29" s="220"/>
      <c r="Z29" s="220"/>
      <c r="AA29" s="220"/>
      <c r="AB29" s="220"/>
      <c r="AC29" s="220"/>
      <c r="AD29" s="258"/>
      <c r="AE29" s="267">
        <v>4.5</v>
      </c>
      <c r="AF29" s="268">
        <f t="shared" si="0"/>
        <v>135</v>
      </c>
      <c r="AG29" s="260">
        <f t="shared" si="1"/>
        <v>72</v>
      </c>
      <c r="AH29" s="261">
        <v>36</v>
      </c>
      <c r="AI29" s="261"/>
      <c r="AJ29" s="261">
        <v>36</v>
      </c>
      <c r="AK29" s="261"/>
      <c r="AL29" s="262"/>
      <c r="AM29" s="262"/>
      <c r="AN29" s="262"/>
      <c r="AO29" s="269">
        <f t="shared" si="2"/>
        <v>63</v>
      </c>
      <c r="AP29" s="263"/>
      <c r="AQ29" s="264">
        <v>4</v>
      </c>
      <c r="AR29" s="264"/>
      <c r="AS29" s="265"/>
      <c r="AT29" s="193"/>
      <c r="AU29" s="191"/>
      <c r="AV29" s="191"/>
      <c r="AW29" s="226"/>
      <c r="AX29" s="193"/>
      <c r="AY29" s="191"/>
      <c r="AZ29" s="191"/>
      <c r="BA29" s="191"/>
      <c r="BB29" s="193">
        <v>4</v>
      </c>
      <c r="BC29" s="191">
        <f>AH29/18</f>
        <v>2</v>
      </c>
      <c r="BD29" s="191">
        <v>2</v>
      </c>
      <c r="BE29" s="266"/>
    </row>
    <row r="30" spans="1:57" s="197" customFormat="1" ht="49.5" customHeight="1">
      <c r="A30" s="172"/>
      <c r="B30" s="199">
        <v>8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7" t="s">
        <v>81</v>
      </c>
      <c r="U30" s="42"/>
      <c r="V30" s="218"/>
      <c r="W30" s="219" t="s">
        <v>72</v>
      </c>
      <c r="X30" s="220"/>
      <c r="Y30" s="220"/>
      <c r="Z30" s="220"/>
      <c r="AA30" s="220"/>
      <c r="AB30" s="220"/>
      <c r="AC30" s="220"/>
      <c r="AD30" s="258"/>
      <c r="AE30" s="267">
        <v>3</v>
      </c>
      <c r="AF30" s="268">
        <f t="shared" si="0"/>
        <v>90</v>
      </c>
      <c r="AG30" s="260">
        <f t="shared" si="1"/>
        <v>54</v>
      </c>
      <c r="AH30" s="261">
        <v>36</v>
      </c>
      <c r="AI30" s="261"/>
      <c r="AJ30" s="261">
        <v>18</v>
      </c>
      <c r="AK30" s="261"/>
      <c r="AL30" s="262"/>
      <c r="AM30" s="262"/>
      <c r="AN30" s="262"/>
      <c r="AO30" s="269">
        <f t="shared" si="2"/>
        <v>36</v>
      </c>
      <c r="AP30" s="263"/>
      <c r="AQ30" s="264">
        <v>3</v>
      </c>
      <c r="AR30" s="264">
        <v>3</v>
      </c>
      <c r="AS30" s="265"/>
      <c r="AT30" s="193"/>
      <c r="AU30" s="191"/>
      <c r="AV30" s="191"/>
      <c r="AW30" s="226">
        <v>3</v>
      </c>
      <c r="AX30" s="193">
        <f>AY30+AZ30</f>
        <v>3</v>
      </c>
      <c r="AY30" s="191">
        <f>AH30/18</f>
        <v>2</v>
      </c>
      <c r="AZ30" s="191">
        <f>AJ30/18</f>
        <v>1</v>
      </c>
      <c r="BA30" s="191"/>
      <c r="BB30" s="193"/>
      <c r="BC30" s="191"/>
      <c r="BD30" s="191"/>
      <c r="BE30" s="266"/>
    </row>
    <row r="31" spans="1:57" s="197" customFormat="1" ht="49.5" customHeight="1">
      <c r="A31" s="172"/>
      <c r="B31" s="199">
        <v>9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7" t="s">
        <v>83</v>
      </c>
      <c r="U31" s="42"/>
      <c r="V31" s="218"/>
      <c r="W31" s="220" t="s">
        <v>72</v>
      </c>
      <c r="X31" s="220"/>
      <c r="Y31" s="220"/>
      <c r="Z31" s="220"/>
      <c r="AA31" s="220"/>
      <c r="AB31" s="220"/>
      <c r="AC31" s="270"/>
      <c r="AD31" s="271"/>
      <c r="AE31" s="259">
        <v>3</v>
      </c>
      <c r="AF31" s="207">
        <f t="shared" si="0"/>
        <v>90</v>
      </c>
      <c r="AG31" s="209">
        <f t="shared" si="1"/>
        <v>54</v>
      </c>
      <c r="AH31" s="210">
        <v>18</v>
      </c>
      <c r="AI31" s="210"/>
      <c r="AJ31" s="210">
        <v>36</v>
      </c>
      <c r="AK31" s="210"/>
      <c r="AL31" s="206"/>
      <c r="AM31" s="206"/>
      <c r="AN31" s="206"/>
      <c r="AO31" s="208">
        <f t="shared" si="2"/>
        <v>36</v>
      </c>
      <c r="AP31" s="211"/>
      <c r="AQ31" s="212">
        <v>4</v>
      </c>
      <c r="AR31" s="212">
        <v>4</v>
      </c>
      <c r="AS31" s="250"/>
      <c r="AT31" s="272"/>
      <c r="AU31" s="214">
        <v>4</v>
      </c>
      <c r="AV31" s="191"/>
      <c r="AW31" s="226"/>
      <c r="AX31" s="193"/>
      <c r="AY31" s="191"/>
      <c r="AZ31" s="191"/>
      <c r="BA31" s="191"/>
      <c r="BB31" s="193">
        <f>BC31+BD31</f>
        <v>3</v>
      </c>
      <c r="BC31" s="191">
        <v>1</v>
      </c>
      <c r="BD31" s="191">
        <v>2</v>
      </c>
      <c r="BE31" s="266"/>
    </row>
    <row r="32" spans="1:61" s="197" customFormat="1" ht="49.5" customHeight="1">
      <c r="A32" s="172"/>
      <c r="B32" s="199">
        <v>10</v>
      </c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7" t="s">
        <v>76</v>
      </c>
      <c r="U32" s="42"/>
      <c r="V32" s="218"/>
      <c r="W32" s="219" t="s">
        <v>72</v>
      </c>
      <c r="X32" s="220"/>
      <c r="Y32" s="220"/>
      <c r="Z32" s="220"/>
      <c r="AA32" s="220"/>
      <c r="AB32" s="220"/>
      <c r="AC32" s="220"/>
      <c r="AD32" s="181"/>
      <c r="AE32" s="221">
        <v>4</v>
      </c>
      <c r="AF32" s="207">
        <f t="shared" si="0"/>
        <v>120</v>
      </c>
      <c r="AG32" s="209">
        <f t="shared" si="1"/>
        <v>72</v>
      </c>
      <c r="AH32" s="273">
        <v>36</v>
      </c>
      <c r="AI32" s="224"/>
      <c r="AJ32" s="224">
        <v>36</v>
      </c>
      <c r="AK32" s="224"/>
      <c r="AL32" s="225"/>
      <c r="AM32" s="225"/>
      <c r="AN32" s="222"/>
      <c r="AO32" s="223">
        <f t="shared" si="2"/>
        <v>48</v>
      </c>
      <c r="AP32" s="214">
        <v>4</v>
      </c>
      <c r="AQ32" s="191"/>
      <c r="AR32" s="191">
        <v>4</v>
      </c>
      <c r="AS32" s="226"/>
      <c r="AT32" s="193"/>
      <c r="AU32" s="191"/>
      <c r="AV32" s="191"/>
      <c r="AW32" s="192">
        <v>4</v>
      </c>
      <c r="AX32" s="193"/>
      <c r="AY32" s="191"/>
      <c r="AZ32" s="191"/>
      <c r="BA32" s="192"/>
      <c r="BB32" s="194">
        <f>BC32+BD32</f>
        <v>4</v>
      </c>
      <c r="BC32" s="195">
        <f>AH32/18</f>
        <v>2</v>
      </c>
      <c r="BD32" s="195">
        <f>AJ32/18</f>
        <v>2</v>
      </c>
      <c r="BE32" s="227"/>
      <c r="BI32" s="198"/>
    </row>
    <row r="33" spans="1:61" s="197" customFormat="1" ht="49.5" customHeight="1">
      <c r="A33" s="172"/>
      <c r="B33" s="274">
        <v>11</v>
      </c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75" t="s">
        <v>77</v>
      </c>
      <c r="U33" s="276"/>
      <c r="V33" s="277"/>
      <c r="W33" s="278" t="s">
        <v>72</v>
      </c>
      <c r="X33" s="279"/>
      <c r="Y33" s="279"/>
      <c r="Z33" s="279"/>
      <c r="AA33" s="279"/>
      <c r="AB33" s="279"/>
      <c r="AC33" s="279"/>
      <c r="AD33" s="280"/>
      <c r="AE33" s="281">
        <v>4</v>
      </c>
      <c r="AF33" s="207">
        <f t="shared" si="0"/>
        <v>120</v>
      </c>
      <c r="AG33" s="282">
        <f t="shared" si="1"/>
        <v>54</v>
      </c>
      <c r="AH33" s="210">
        <v>18</v>
      </c>
      <c r="AI33" s="210"/>
      <c r="AJ33" s="210">
        <v>36</v>
      </c>
      <c r="AK33" s="210"/>
      <c r="AL33" s="206"/>
      <c r="AM33" s="206"/>
      <c r="AN33" s="207"/>
      <c r="AO33" s="208">
        <f t="shared" si="2"/>
        <v>66</v>
      </c>
      <c r="AP33" s="211">
        <v>3</v>
      </c>
      <c r="AQ33" s="212"/>
      <c r="AR33" s="212">
        <v>3</v>
      </c>
      <c r="AS33" s="213"/>
      <c r="AT33" s="272"/>
      <c r="AU33" s="212">
        <v>3</v>
      </c>
      <c r="AV33" s="212"/>
      <c r="AW33" s="250"/>
      <c r="AX33" s="272">
        <f>AY33+AZ33</f>
        <v>3</v>
      </c>
      <c r="AY33" s="212">
        <f>AH33/18</f>
        <v>1</v>
      </c>
      <c r="AZ33" s="212">
        <f>AJ33/18</f>
        <v>2</v>
      </c>
      <c r="BA33" s="250"/>
      <c r="BB33" s="283"/>
      <c r="BC33" s="195"/>
      <c r="BD33" s="195"/>
      <c r="BE33" s="227"/>
      <c r="BI33" s="198"/>
    </row>
    <row r="34" spans="1:61" s="197" customFormat="1" ht="49.5" customHeight="1">
      <c r="A34" s="172"/>
      <c r="B34" s="284">
        <v>12</v>
      </c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7" t="s">
        <v>102</v>
      </c>
      <c r="U34" s="42"/>
      <c r="V34" s="218"/>
      <c r="W34" s="219" t="s">
        <v>103</v>
      </c>
      <c r="X34" s="220"/>
      <c r="Y34" s="220"/>
      <c r="Z34" s="220"/>
      <c r="AA34" s="220"/>
      <c r="AB34" s="220"/>
      <c r="AC34" s="220"/>
      <c r="AD34" s="280"/>
      <c r="AE34" s="221">
        <v>3</v>
      </c>
      <c r="AF34" s="222">
        <f t="shared" si="0"/>
        <v>90</v>
      </c>
      <c r="AG34" s="209">
        <f t="shared" si="1"/>
        <v>36</v>
      </c>
      <c r="AH34" s="273">
        <v>18</v>
      </c>
      <c r="AI34" s="224"/>
      <c r="AJ34" s="224">
        <v>18</v>
      </c>
      <c r="AK34" s="224"/>
      <c r="AL34" s="225"/>
      <c r="AM34" s="225"/>
      <c r="AN34" s="225"/>
      <c r="AO34" s="223">
        <f t="shared" si="2"/>
        <v>54</v>
      </c>
      <c r="AP34" s="214"/>
      <c r="AQ34" s="191">
        <v>4</v>
      </c>
      <c r="AR34" s="191">
        <v>4</v>
      </c>
      <c r="AS34" s="192"/>
      <c r="AT34" s="193"/>
      <c r="AU34" s="191"/>
      <c r="AV34" s="191"/>
      <c r="AW34" s="192"/>
      <c r="AX34" s="193"/>
      <c r="AY34" s="191"/>
      <c r="AZ34" s="191"/>
      <c r="BA34" s="192"/>
      <c r="BB34" s="194">
        <v>2</v>
      </c>
      <c r="BC34" s="195">
        <v>1</v>
      </c>
      <c r="BD34" s="195">
        <v>1</v>
      </c>
      <c r="BE34" s="285"/>
      <c r="BI34" s="198"/>
    </row>
    <row r="35" spans="1:61" s="197" customFormat="1" ht="49.5" customHeight="1">
      <c r="A35" s="172"/>
      <c r="B35" s="199">
        <v>13</v>
      </c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7" t="s">
        <v>104</v>
      </c>
      <c r="U35" s="42"/>
      <c r="V35" s="218"/>
      <c r="W35" s="278" t="s">
        <v>72</v>
      </c>
      <c r="X35" s="279"/>
      <c r="Y35" s="279"/>
      <c r="Z35" s="279"/>
      <c r="AA35" s="279"/>
      <c r="AB35" s="279"/>
      <c r="AC35" s="279"/>
      <c r="AD35" s="280"/>
      <c r="AE35" s="221">
        <v>3.5</v>
      </c>
      <c r="AF35" s="222">
        <f t="shared" si="0"/>
        <v>105</v>
      </c>
      <c r="AG35" s="273">
        <f t="shared" si="1"/>
        <v>72</v>
      </c>
      <c r="AH35" s="273">
        <v>36</v>
      </c>
      <c r="AI35" s="224"/>
      <c r="AJ35" s="224">
        <v>36</v>
      </c>
      <c r="AK35" s="224"/>
      <c r="AL35" s="225"/>
      <c r="AM35" s="225"/>
      <c r="AN35" s="225"/>
      <c r="AO35" s="223">
        <f t="shared" si="2"/>
        <v>33</v>
      </c>
      <c r="AP35" s="214"/>
      <c r="AQ35" s="191">
        <v>3</v>
      </c>
      <c r="AR35" s="191">
        <v>3</v>
      </c>
      <c r="AS35" s="192"/>
      <c r="AT35" s="193"/>
      <c r="AU35" s="191"/>
      <c r="AV35" s="191"/>
      <c r="AW35" s="192"/>
      <c r="AX35" s="193">
        <v>4</v>
      </c>
      <c r="AY35" s="191">
        <v>2</v>
      </c>
      <c r="AZ35" s="191">
        <v>2</v>
      </c>
      <c r="BA35" s="192"/>
      <c r="BB35" s="194"/>
      <c r="BC35" s="195"/>
      <c r="BD35" s="195"/>
      <c r="BE35" s="285"/>
      <c r="BI35" s="198"/>
    </row>
    <row r="36" spans="1:61" s="197" customFormat="1" ht="49.5" customHeight="1">
      <c r="A36" s="172"/>
      <c r="B36" s="199">
        <v>14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7" t="s">
        <v>105</v>
      </c>
      <c r="U36" s="42"/>
      <c r="V36" s="218"/>
      <c r="W36" s="278" t="s">
        <v>72</v>
      </c>
      <c r="X36" s="279"/>
      <c r="Y36" s="279"/>
      <c r="Z36" s="279"/>
      <c r="AA36" s="279"/>
      <c r="AB36" s="279"/>
      <c r="AC36" s="279"/>
      <c r="AD36" s="286"/>
      <c r="AE36" s="287">
        <v>1</v>
      </c>
      <c r="AF36" s="183">
        <f t="shared" si="0"/>
        <v>30</v>
      </c>
      <c r="AG36" s="288"/>
      <c r="AH36" s="288"/>
      <c r="AI36" s="185"/>
      <c r="AJ36" s="185"/>
      <c r="AK36" s="185"/>
      <c r="AL36" s="186"/>
      <c r="AM36" s="186"/>
      <c r="AN36" s="186"/>
      <c r="AO36" s="184"/>
      <c r="AP36" s="187"/>
      <c r="AQ36" s="188"/>
      <c r="AR36" s="188"/>
      <c r="AS36" s="289"/>
      <c r="AT36" s="193">
        <v>3</v>
      </c>
      <c r="AU36" s="191"/>
      <c r="AV36" s="191"/>
      <c r="AW36" s="192"/>
      <c r="AX36" s="193"/>
      <c r="AY36" s="191"/>
      <c r="AZ36" s="191"/>
      <c r="BA36" s="192"/>
      <c r="BB36" s="194"/>
      <c r="BC36" s="195"/>
      <c r="BD36" s="195"/>
      <c r="BE36" s="285"/>
      <c r="BI36" s="198"/>
    </row>
    <row r="37" spans="1:57" s="197" customFormat="1" ht="49.5" customHeight="1">
      <c r="A37" s="172"/>
      <c r="B37" s="199">
        <v>15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90" t="s">
        <v>82</v>
      </c>
      <c r="U37" s="291"/>
      <c r="V37" s="292"/>
      <c r="W37" s="219" t="s">
        <v>72</v>
      </c>
      <c r="X37" s="220"/>
      <c r="Y37" s="220"/>
      <c r="Z37" s="220"/>
      <c r="AA37" s="220"/>
      <c r="AB37" s="220"/>
      <c r="AC37" s="220"/>
      <c r="AD37" s="258"/>
      <c r="AE37" s="267">
        <v>4</v>
      </c>
      <c r="AF37" s="268">
        <f t="shared" si="0"/>
        <v>120</v>
      </c>
      <c r="AG37" s="260">
        <f>AH37+AJ37</f>
        <v>72</v>
      </c>
      <c r="AH37" s="261">
        <v>36</v>
      </c>
      <c r="AI37" s="261"/>
      <c r="AJ37" s="261">
        <v>36</v>
      </c>
      <c r="AK37" s="261"/>
      <c r="AL37" s="262"/>
      <c r="AM37" s="262"/>
      <c r="AN37" s="262"/>
      <c r="AO37" s="269">
        <f>AF37-AG37</f>
        <v>48</v>
      </c>
      <c r="AP37" s="263">
        <v>4</v>
      </c>
      <c r="AQ37" s="264"/>
      <c r="AR37" s="264">
        <v>4</v>
      </c>
      <c r="AS37" s="265"/>
      <c r="AT37" s="193"/>
      <c r="AU37" s="191"/>
      <c r="AV37" s="191"/>
      <c r="AW37" s="226"/>
      <c r="AX37" s="193"/>
      <c r="AY37" s="191"/>
      <c r="AZ37" s="191"/>
      <c r="BA37" s="191"/>
      <c r="BB37" s="193">
        <f>BC37+BD37</f>
        <v>4</v>
      </c>
      <c r="BC37" s="191">
        <f>AH37/18</f>
        <v>2</v>
      </c>
      <c r="BD37" s="191">
        <f>AJ37/18</f>
        <v>2</v>
      </c>
      <c r="BE37" s="266"/>
    </row>
    <row r="38" spans="1:57" s="197" customFormat="1" ht="49.5" customHeight="1" thickBot="1">
      <c r="A38" s="172"/>
      <c r="B38" s="293">
        <v>16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94" t="s">
        <v>95</v>
      </c>
      <c r="U38" s="295"/>
      <c r="V38" s="296"/>
      <c r="W38" s="219" t="s">
        <v>72</v>
      </c>
      <c r="X38" s="220"/>
      <c r="Y38" s="220"/>
      <c r="Z38" s="220"/>
      <c r="AA38" s="220"/>
      <c r="AB38" s="220"/>
      <c r="AC38" s="220"/>
      <c r="AD38" s="258"/>
      <c r="AE38" s="297">
        <v>1</v>
      </c>
      <c r="AF38" s="298">
        <f t="shared" si="0"/>
        <v>30</v>
      </c>
      <c r="AG38" s="260"/>
      <c r="AH38" s="261"/>
      <c r="AI38" s="261"/>
      <c r="AJ38" s="261"/>
      <c r="AK38" s="261"/>
      <c r="AL38" s="262"/>
      <c r="AM38" s="262"/>
      <c r="AN38" s="262"/>
      <c r="AO38" s="269">
        <f>AF38</f>
        <v>30</v>
      </c>
      <c r="AP38" s="263"/>
      <c r="AQ38" s="264"/>
      <c r="AR38" s="264"/>
      <c r="AS38" s="265"/>
      <c r="AT38" s="299">
        <v>4</v>
      </c>
      <c r="AU38" s="264"/>
      <c r="AV38" s="264"/>
      <c r="AW38" s="300"/>
      <c r="AX38" s="272"/>
      <c r="AY38" s="212"/>
      <c r="AZ38" s="212"/>
      <c r="BA38" s="212"/>
      <c r="BB38" s="272"/>
      <c r="BC38" s="212"/>
      <c r="BD38" s="212"/>
      <c r="BE38" s="301"/>
    </row>
    <row r="39" spans="1:67" s="308" customFormat="1" ht="49.5" customHeight="1" thickBot="1">
      <c r="A39" s="302"/>
      <c r="B39" s="230" t="s">
        <v>53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2"/>
      <c r="AE39" s="303">
        <f>SUM(AE27:AE38)</f>
        <v>41</v>
      </c>
      <c r="AF39" s="303">
        <f>SUM(AF27:AF38)</f>
        <v>1230</v>
      </c>
      <c r="AG39" s="303">
        <f>SUM(AG27:AG38)</f>
        <v>630</v>
      </c>
      <c r="AH39" s="303">
        <f>SUM(AH27:AH38)</f>
        <v>306</v>
      </c>
      <c r="AI39" s="303"/>
      <c r="AJ39" s="303">
        <f>SUM(AJ27:AJ38)</f>
        <v>324</v>
      </c>
      <c r="AK39" s="303"/>
      <c r="AL39" s="303"/>
      <c r="AM39" s="303"/>
      <c r="AN39" s="303"/>
      <c r="AO39" s="304">
        <f>SUM(AO27:AO38)</f>
        <v>570</v>
      </c>
      <c r="AP39" s="238">
        <v>4</v>
      </c>
      <c r="AQ39" s="235">
        <v>6</v>
      </c>
      <c r="AR39" s="235">
        <v>9</v>
      </c>
      <c r="AS39" s="236"/>
      <c r="AT39" s="238">
        <v>2</v>
      </c>
      <c r="AU39" s="235">
        <v>2</v>
      </c>
      <c r="AV39" s="235"/>
      <c r="AW39" s="236">
        <v>3</v>
      </c>
      <c r="AX39" s="305">
        <f>SUM(AX27:AX38)</f>
        <v>18</v>
      </c>
      <c r="AY39" s="306">
        <f>SUM(AY27:AY38)</f>
        <v>9</v>
      </c>
      <c r="AZ39" s="306">
        <f>SUM(AZ27:AZ38)</f>
        <v>9</v>
      </c>
      <c r="BA39" s="307"/>
      <c r="BB39" s="305">
        <f>SUM(BB27:BB38)</f>
        <v>17</v>
      </c>
      <c r="BC39" s="306">
        <f>SUM(BC27:BC38)</f>
        <v>8</v>
      </c>
      <c r="BD39" s="306">
        <f>SUM(BD27:BD38)</f>
        <v>9</v>
      </c>
      <c r="BE39" s="307"/>
      <c r="BO39" s="309"/>
    </row>
    <row r="40" spans="2:57" s="197" customFormat="1" ht="49.5" customHeight="1" thickBot="1">
      <c r="B40" s="230" t="s">
        <v>54</v>
      </c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2"/>
      <c r="AE40" s="303">
        <f>AE25+AE39</f>
        <v>56</v>
      </c>
      <c r="AF40" s="303">
        <f>AF25+AF39</f>
        <v>1680</v>
      </c>
      <c r="AG40" s="303">
        <f>AG25+AG39</f>
        <v>882</v>
      </c>
      <c r="AH40" s="303">
        <f>AH25+AH39</f>
        <v>396</v>
      </c>
      <c r="AI40" s="303"/>
      <c r="AJ40" s="303">
        <f>AJ25+AJ39</f>
        <v>486</v>
      </c>
      <c r="AK40" s="303"/>
      <c r="AL40" s="303"/>
      <c r="AM40" s="303"/>
      <c r="AN40" s="303"/>
      <c r="AO40" s="304">
        <f>AO25+AO39</f>
        <v>768</v>
      </c>
      <c r="AP40" s="238">
        <f>AP25+AP39</f>
        <v>6</v>
      </c>
      <c r="AQ40" s="234">
        <f>AQ25+AQ39</f>
        <v>8</v>
      </c>
      <c r="AR40" s="234">
        <f aca="true" t="shared" si="3" ref="AR40:AW40">AR25+AR39</f>
        <v>13</v>
      </c>
      <c r="AS40" s="310"/>
      <c r="AT40" s="238">
        <f t="shared" si="3"/>
        <v>2</v>
      </c>
      <c r="AU40" s="234">
        <f t="shared" si="3"/>
        <v>4</v>
      </c>
      <c r="AV40" s="234"/>
      <c r="AW40" s="310">
        <f t="shared" si="3"/>
        <v>3</v>
      </c>
      <c r="AX40" s="305">
        <f>AX39+AX25</f>
        <v>24</v>
      </c>
      <c r="AY40" s="306">
        <f>AY39+AY25</f>
        <v>11</v>
      </c>
      <c r="AZ40" s="306">
        <f>AZ39+AZ25</f>
        <v>13</v>
      </c>
      <c r="BA40" s="307"/>
      <c r="BB40" s="305">
        <f>BB39+BB25</f>
        <v>25</v>
      </c>
      <c r="BC40" s="306">
        <f>BC39+BC25</f>
        <v>11</v>
      </c>
      <c r="BD40" s="306">
        <f>BD39+BD25</f>
        <v>14</v>
      </c>
      <c r="BE40" s="307"/>
    </row>
    <row r="41" spans="1:57" s="197" customFormat="1" ht="49.5" customHeight="1" thickBot="1">
      <c r="A41" s="172"/>
      <c r="B41" s="311" t="s">
        <v>55</v>
      </c>
      <c r="C41" s="312"/>
      <c r="D41" s="312"/>
      <c r="E41" s="312"/>
      <c r="F41" s="312"/>
      <c r="G41" s="312"/>
      <c r="H41" s="312"/>
      <c r="I41" s="312"/>
      <c r="J41" s="312"/>
      <c r="K41" s="312"/>
      <c r="L41" s="312"/>
      <c r="M41" s="312"/>
      <c r="N41" s="312"/>
      <c r="O41" s="312"/>
      <c r="P41" s="312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3"/>
    </row>
    <row r="42" spans="1:57" s="197" customFormat="1" ht="49.5" customHeight="1" thickBot="1">
      <c r="A42" s="172"/>
      <c r="B42" s="171" t="s">
        <v>56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7"/>
    </row>
    <row r="43" spans="2:57" s="197" customFormat="1" ht="79.5" customHeight="1">
      <c r="B43" s="31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315" t="s">
        <v>60</v>
      </c>
      <c r="U43" s="316"/>
      <c r="V43" s="317"/>
      <c r="W43" s="318" t="s">
        <v>8</v>
      </c>
      <c r="X43" s="319"/>
      <c r="Y43" s="319"/>
      <c r="Z43" s="319"/>
      <c r="AA43" s="320"/>
      <c r="AB43" s="321" t="s">
        <v>106</v>
      </c>
      <c r="AC43" s="322"/>
      <c r="AD43" s="323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  <c r="BA43" s="319"/>
      <c r="BB43" s="319"/>
      <c r="BC43" s="319"/>
      <c r="BD43" s="319"/>
      <c r="BE43" s="320"/>
    </row>
    <row r="44" spans="2:57" s="197" customFormat="1" ht="49.5" customHeight="1" thickBot="1">
      <c r="B44" s="324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325"/>
      <c r="U44" s="326"/>
      <c r="V44" s="327"/>
      <c r="W44" s="328"/>
      <c r="X44" s="329"/>
      <c r="Y44" s="329"/>
      <c r="Z44" s="329"/>
      <c r="AA44" s="330"/>
      <c r="AB44" s="331" t="s">
        <v>107</v>
      </c>
      <c r="AC44" s="332" t="s">
        <v>108</v>
      </c>
      <c r="AD44" s="333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5"/>
    </row>
    <row r="45" spans="1:57" s="197" customFormat="1" ht="129" customHeight="1" thickBot="1">
      <c r="A45" s="172"/>
      <c r="B45" s="336">
        <v>17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337" t="s">
        <v>153</v>
      </c>
      <c r="U45" s="338"/>
      <c r="V45" s="339"/>
      <c r="W45" s="340"/>
      <c r="X45" s="340"/>
      <c r="Y45" s="340"/>
      <c r="Z45" s="340"/>
      <c r="AA45" s="341"/>
      <c r="AB45" s="233">
        <v>19</v>
      </c>
      <c r="AC45" s="233">
        <v>31</v>
      </c>
      <c r="AD45" s="342"/>
      <c r="AE45" s="343">
        <v>2</v>
      </c>
      <c r="AF45" s="344">
        <v>60</v>
      </c>
      <c r="AG45" s="345">
        <v>36</v>
      </c>
      <c r="AH45" s="346">
        <v>18</v>
      </c>
      <c r="AI45" s="347"/>
      <c r="AJ45" s="347">
        <v>18</v>
      </c>
      <c r="AK45" s="347"/>
      <c r="AL45" s="348"/>
      <c r="AM45" s="348"/>
      <c r="AN45" s="348"/>
      <c r="AO45" s="345">
        <v>24</v>
      </c>
      <c r="AP45" s="306"/>
      <c r="AQ45" s="349">
        <v>3</v>
      </c>
      <c r="AR45" s="349">
        <v>3</v>
      </c>
      <c r="AS45" s="350"/>
      <c r="AT45" s="306"/>
      <c r="AU45" s="349"/>
      <c r="AV45" s="349"/>
      <c r="AW45" s="350"/>
      <c r="AX45" s="306">
        <v>2</v>
      </c>
      <c r="AY45" s="349">
        <v>1</v>
      </c>
      <c r="AZ45" s="349">
        <v>1</v>
      </c>
      <c r="BA45" s="351"/>
      <c r="BB45" s="352"/>
      <c r="BC45" s="353"/>
      <c r="BD45" s="353"/>
      <c r="BE45" s="354"/>
    </row>
    <row r="46" spans="1:57" s="197" customFormat="1" ht="59.25" customHeight="1">
      <c r="A46" s="172"/>
      <c r="B46" s="173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1" t="s">
        <v>110</v>
      </c>
      <c r="U46" s="2"/>
      <c r="V46" s="2"/>
      <c r="W46" s="355" t="s">
        <v>146</v>
      </c>
      <c r="X46" s="356"/>
      <c r="Y46" s="356"/>
      <c r="Z46" s="356"/>
      <c r="AA46" s="357"/>
      <c r="AB46" s="358" t="s">
        <v>129</v>
      </c>
      <c r="AC46" s="358" t="s">
        <v>121</v>
      </c>
      <c r="AD46" s="359"/>
      <c r="AE46" s="360"/>
      <c r="AF46" s="248"/>
      <c r="AG46" s="249"/>
      <c r="AH46" s="360"/>
      <c r="AI46" s="361"/>
      <c r="AJ46" s="361"/>
      <c r="AK46" s="361"/>
      <c r="AL46" s="361"/>
      <c r="AM46" s="361"/>
      <c r="AN46" s="248"/>
      <c r="AO46" s="249"/>
      <c r="AP46" s="251"/>
      <c r="AQ46" s="252"/>
      <c r="AR46" s="252"/>
      <c r="AS46" s="253"/>
      <c r="AT46" s="251"/>
      <c r="AU46" s="252"/>
      <c r="AV46" s="252"/>
      <c r="AW46" s="253"/>
      <c r="AX46" s="251"/>
      <c r="AY46" s="252"/>
      <c r="AZ46" s="252"/>
      <c r="BA46" s="253"/>
      <c r="BB46" s="362"/>
      <c r="BC46" s="363"/>
      <c r="BD46" s="363"/>
      <c r="BE46" s="364"/>
    </row>
    <row r="47" spans="1:57" s="197" customFormat="1" ht="59.25" customHeight="1">
      <c r="A47" s="172"/>
      <c r="B47" s="199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3" t="s">
        <v>111</v>
      </c>
      <c r="U47" s="4"/>
      <c r="V47" s="4"/>
      <c r="W47" s="365" t="s">
        <v>147</v>
      </c>
      <c r="X47" s="366"/>
      <c r="Y47" s="366"/>
      <c r="Z47" s="366"/>
      <c r="AA47" s="367"/>
      <c r="AB47" s="368" t="s">
        <v>120</v>
      </c>
      <c r="AC47" s="369" t="s">
        <v>125</v>
      </c>
      <c r="AD47" s="370"/>
      <c r="AE47" s="281"/>
      <c r="AF47" s="207"/>
      <c r="AG47" s="208"/>
      <c r="AH47" s="281"/>
      <c r="AI47" s="210"/>
      <c r="AJ47" s="210"/>
      <c r="AK47" s="210"/>
      <c r="AL47" s="210"/>
      <c r="AM47" s="210"/>
      <c r="AN47" s="207"/>
      <c r="AO47" s="208"/>
      <c r="AP47" s="272"/>
      <c r="AQ47" s="212"/>
      <c r="AR47" s="212"/>
      <c r="AS47" s="213"/>
      <c r="AT47" s="272"/>
      <c r="AU47" s="212"/>
      <c r="AV47" s="212"/>
      <c r="AW47" s="213"/>
      <c r="AX47" s="272"/>
      <c r="AY47" s="212"/>
      <c r="AZ47" s="212"/>
      <c r="BA47" s="213"/>
      <c r="BB47" s="283"/>
      <c r="BC47" s="371"/>
      <c r="BD47" s="371"/>
      <c r="BE47" s="372"/>
    </row>
    <row r="48" spans="1:57" s="197" customFormat="1" ht="59.25" customHeight="1">
      <c r="A48" s="172"/>
      <c r="B48" s="199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5" t="s">
        <v>112</v>
      </c>
      <c r="U48" s="6"/>
      <c r="V48" s="6"/>
      <c r="W48" s="203" t="s">
        <v>146</v>
      </c>
      <c r="X48" s="179"/>
      <c r="Y48" s="179"/>
      <c r="Z48" s="179"/>
      <c r="AA48" s="204"/>
      <c r="AB48" s="358" t="s">
        <v>118</v>
      </c>
      <c r="AC48" s="369" t="s">
        <v>119</v>
      </c>
      <c r="AD48" s="370"/>
      <c r="AE48" s="281"/>
      <c r="AF48" s="207"/>
      <c r="AG48" s="208"/>
      <c r="AH48" s="281"/>
      <c r="AI48" s="210"/>
      <c r="AJ48" s="210"/>
      <c r="AK48" s="210"/>
      <c r="AL48" s="210"/>
      <c r="AM48" s="210"/>
      <c r="AN48" s="207"/>
      <c r="AO48" s="208"/>
      <c r="AP48" s="272"/>
      <c r="AQ48" s="212"/>
      <c r="AR48" s="212"/>
      <c r="AS48" s="213"/>
      <c r="AT48" s="272"/>
      <c r="AU48" s="212"/>
      <c r="AV48" s="212"/>
      <c r="AW48" s="213"/>
      <c r="AX48" s="272"/>
      <c r="AY48" s="212"/>
      <c r="AZ48" s="212"/>
      <c r="BA48" s="213"/>
      <c r="BB48" s="283"/>
      <c r="BC48" s="371"/>
      <c r="BD48" s="371"/>
      <c r="BE48" s="372"/>
    </row>
    <row r="49" spans="1:57" s="197" customFormat="1" ht="59.25" customHeight="1">
      <c r="A49" s="172"/>
      <c r="B49" s="199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3" t="s">
        <v>113</v>
      </c>
      <c r="U49" s="4"/>
      <c r="V49" s="4"/>
      <c r="W49" s="219" t="s">
        <v>146</v>
      </c>
      <c r="X49" s="220"/>
      <c r="Y49" s="220"/>
      <c r="Z49" s="220"/>
      <c r="AA49" s="246"/>
      <c r="AB49" s="368">
        <v>0</v>
      </c>
      <c r="AC49" s="369">
        <v>1</v>
      </c>
      <c r="AD49" s="370"/>
      <c r="AE49" s="281"/>
      <c r="AF49" s="207"/>
      <c r="AG49" s="208"/>
      <c r="AH49" s="281"/>
      <c r="AI49" s="210"/>
      <c r="AJ49" s="210"/>
      <c r="AK49" s="210"/>
      <c r="AL49" s="210"/>
      <c r="AM49" s="210"/>
      <c r="AN49" s="207"/>
      <c r="AO49" s="208"/>
      <c r="AP49" s="272"/>
      <c r="AQ49" s="212"/>
      <c r="AR49" s="212"/>
      <c r="AS49" s="213"/>
      <c r="AT49" s="272"/>
      <c r="AU49" s="212"/>
      <c r="AV49" s="212"/>
      <c r="AW49" s="213"/>
      <c r="AX49" s="272"/>
      <c r="AY49" s="212"/>
      <c r="AZ49" s="212"/>
      <c r="BA49" s="213"/>
      <c r="BB49" s="283"/>
      <c r="BC49" s="371"/>
      <c r="BD49" s="371"/>
      <c r="BE49" s="372"/>
    </row>
    <row r="50" spans="1:57" s="197" customFormat="1" ht="59.25" customHeight="1">
      <c r="A50" s="172"/>
      <c r="B50" s="199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3" t="s">
        <v>114</v>
      </c>
      <c r="U50" s="4"/>
      <c r="V50" s="4"/>
      <c r="W50" s="219" t="s">
        <v>101</v>
      </c>
      <c r="X50" s="220"/>
      <c r="Y50" s="220"/>
      <c r="Z50" s="220"/>
      <c r="AA50" s="246"/>
      <c r="AB50" s="368" t="s">
        <v>128</v>
      </c>
      <c r="AC50" s="369">
        <v>0</v>
      </c>
      <c r="AD50" s="370"/>
      <c r="AE50" s="281"/>
      <c r="AF50" s="207"/>
      <c r="AG50" s="208"/>
      <c r="AH50" s="281"/>
      <c r="AI50" s="210"/>
      <c r="AJ50" s="210"/>
      <c r="AK50" s="210"/>
      <c r="AL50" s="210"/>
      <c r="AM50" s="210"/>
      <c r="AN50" s="207"/>
      <c r="AO50" s="208"/>
      <c r="AP50" s="272"/>
      <c r="AQ50" s="212"/>
      <c r="AR50" s="212"/>
      <c r="AS50" s="213"/>
      <c r="AT50" s="272"/>
      <c r="AU50" s="212"/>
      <c r="AV50" s="212"/>
      <c r="AW50" s="213"/>
      <c r="AX50" s="272"/>
      <c r="AY50" s="212"/>
      <c r="AZ50" s="212"/>
      <c r="BA50" s="213"/>
      <c r="BB50" s="283"/>
      <c r="BC50" s="371"/>
      <c r="BD50" s="371"/>
      <c r="BE50" s="372"/>
    </row>
    <row r="51" spans="1:57" s="197" customFormat="1" ht="59.25" customHeight="1">
      <c r="A51" s="172"/>
      <c r="B51" s="199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3" t="s">
        <v>115</v>
      </c>
      <c r="U51" s="4"/>
      <c r="V51" s="4"/>
      <c r="W51" s="219" t="s">
        <v>101</v>
      </c>
      <c r="X51" s="220"/>
      <c r="Y51" s="220"/>
      <c r="Z51" s="220"/>
      <c r="AA51" s="246"/>
      <c r="AB51" s="373" t="s">
        <v>127</v>
      </c>
      <c r="AC51" s="369" t="s">
        <v>123</v>
      </c>
      <c r="AD51" s="370"/>
      <c r="AE51" s="281"/>
      <c r="AF51" s="207"/>
      <c r="AG51" s="208"/>
      <c r="AH51" s="281"/>
      <c r="AI51" s="210"/>
      <c r="AJ51" s="210"/>
      <c r="AK51" s="210"/>
      <c r="AL51" s="210"/>
      <c r="AM51" s="210"/>
      <c r="AN51" s="207"/>
      <c r="AO51" s="208"/>
      <c r="AP51" s="272"/>
      <c r="AQ51" s="212"/>
      <c r="AR51" s="212"/>
      <c r="AS51" s="213"/>
      <c r="AT51" s="272"/>
      <c r="AU51" s="212"/>
      <c r="AV51" s="212"/>
      <c r="AW51" s="213"/>
      <c r="AX51" s="272"/>
      <c r="AY51" s="212"/>
      <c r="AZ51" s="212"/>
      <c r="BA51" s="213"/>
      <c r="BB51" s="283"/>
      <c r="BC51" s="371"/>
      <c r="BD51" s="371"/>
      <c r="BE51" s="372"/>
    </row>
    <row r="52" spans="1:57" s="197" customFormat="1" ht="59.25" customHeight="1">
      <c r="A52" s="172"/>
      <c r="B52" s="199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3" t="s">
        <v>116</v>
      </c>
      <c r="U52" s="4"/>
      <c r="V52" s="4"/>
      <c r="W52" s="219" t="s">
        <v>146</v>
      </c>
      <c r="X52" s="220"/>
      <c r="Y52" s="220"/>
      <c r="Z52" s="220"/>
      <c r="AA52" s="246"/>
      <c r="AB52" s="368" t="s">
        <v>128</v>
      </c>
      <c r="AC52" s="369" t="s">
        <v>124</v>
      </c>
      <c r="AD52" s="370"/>
      <c r="AE52" s="281"/>
      <c r="AF52" s="207"/>
      <c r="AG52" s="208"/>
      <c r="AH52" s="281"/>
      <c r="AI52" s="210"/>
      <c r="AJ52" s="210"/>
      <c r="AK52" s="210"/>
      <c r="AL52" s="210"/>
      <c r="AM52" s="210"/>
      <c r="AN52" s="207"/>
      <c r="AO52" s="208"/>
      <c r="AP52" s="272"/>
      <c r="AQ52" s="212"/>
      <c r="AR52" s="212"/>
      <c r="AS52" s="213"/>
      <c r="AT52" s="272"/>
      <c r="AU52" s="212"/>
      <c r="AV52" s="212"/>
      <c r="AW52" s="213"/>
      <c r="AX52" s="272"/>
      <c r="AY52" s="212"/>
      <c r="AZ52" s="212"/>
      <c r="BA52" s="213"/>
      <c r="BB52" s="283"/>
      <c r="BC52" s="371"/>
      <c r="BD52" s="371"/>
      <c r="BE52" s="372"/>
    </row>
    <row r="53" spans="1:57" s="197" customFormat="1" ht="61.5" customHeight="1">
      <c r="A53" s="172"/>
      <c r="B53" s="199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3" t="s">
        <v>117</v>
      </c>
      <c r="U53" s="4"/>
      <c r="V53" s="4"/>
      <c r="W53" s="219" t="s">
        <v>146</v>
      </c>
      <c r="X53" s="220"/>
      <c r="Y53" s="220"/>
      <c r="Z53" s="220"/>
      <c r="AA53" s="246"/>
      <c r="AB53" s="373" t="s">
        <v>128</v>
      </c>
      <c r="AC53" s="369" t="s">
        <v>125</v>
      </c>
      <c r="AD53" s="370"/>
      <c r="AE53" s="281"/>
      <c r="AF53" s="207"/>
      <c r="AG53" s="208"/>
      <c r="AH53" s="281"/>
      <c r="AI53" s="210"/>
      <c r="AJ53" s="210"/>
      <c r="AK53" s="210"/>
      <c r="AL53" s="210"/>
      <c r="AM53" s="210"/>
      <c r="AN53" s="207"/>
      <c r="AO53" s="208"/>
      <c r="AP53" s="272"/>
      <c r="AQ53" s="212"/>
      <c r="AR53" s="212"/>
      <c r="AS53" s="213"/>
      <c r="AT53" s="272"/>
      <c r="AU53" s="212"/>
      <c r="AV53" s="212"/>
      <c r="AW53" s="213"/>
      <c r="AX53" s="272"/>
      <c r="AY53" s="212"/>
      <c r="AZ53" s="212"/>
      <c r="BA53" s="213"/>
      <c r="BB53" s="283"/>
      <c r="BC53" s="371"/>
      <c r="BD53" s="371"/>
      <c r="BE53" s="372"/>
    </row>
    <row r="54" spans="1:57" s="197" customFormat="1" ht="61.5" customHeight="1" thickBot="1">
      <c r="A54" s="172"/>
      <c r="B54" s="199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7" t="s">
        <v>122</v>
      </c>
      <c r="U54" s="8"/>
      <c r="V54" s="9"/>
      <c r="W54" s="374" t="s">
        <v>147</v>
      </c>
      <c r="X54" s="375"/>
      <c r="Y54" s="375"/>
      <c r="Z54" s="375"/>
      <c r="AA54" s="376"/>
      <c r="AB54" s="377">
        <v>0</v>
      </c>
      <c r="AC54" s="377" t="s">
        <v>130</v>
      </c>
      <c r="AD54" s="370"/>
      <c r="AE54" s="378"/>
      <c r="AF54" s="298"/>
      <c r="AG54" s="379"/>
      <c r="AH54" s="378"/>
      <c r="AI54" s="380"/>
      <c r="AJ54" s="380"/>
      <c r="AK54" s="380"/>
      <c r="AL54" s="380"/>
      <c r="AM54" s="380"/>
      <c r="AN54" s="298"/>
      <c r="AO54" s="379"/>
      <c r="AP54" s="381"/>
      <c r="AQ54" s="382"/>
      <c r="AR54" s="382"/>
      <c r="AS54" s="383"/>
      <c r="AT54" s="381"/>
      <c r="AU54" s="382"/>
      <c r="AV54" s="382"/>
      <c r="AW54" s="383"/>
      <c r="AX54" s="381"/>
      <c r="AY54" s="382"/>
      <c r="AZ54" s="382"/>
      <c r="BA54" s="383"/>
      <c r="BB54" s="384"/>
      <c r="BC54" s="385"/>
      <c r="BD54" s="385"/>
      <c r="BE54" s="386"/>
    </row>
    <row r="55" spans="1:57" s="197" customFormat="1" ht="75.75" customHeight="1" thickBot="1">
      <c r="A55" s="172"/>
      <c r="B55" s="173">
        <v>18</v>
      </c>
      <c r="C55" s="387"/>
      <c r="D55" s="387"/>
      <c r="E55" s="387"/>
      <c r="F55" s="387"/>
      <c r="G55" s="387"/>
      <c r="H55" s="387"/>
      <c r="I55" s="387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37" t="s">
        <v>152</v>
      </c>
      <c r="U55" s="338"/>
      <c r="V55" s="339"/>
      <c r="W55" s="388"/>
      <c r="X55" s="340"/>
      <c r="Y55" s="340"/>
      <c r="Z55" s="340"/>
      <c r="AA55" s="341"/>
      <c r="AB55" s="233">
        <v>19</v>
      </c>
      <c r="AC55" s="389">
        <v>31</v>
      </c>
      <c r="AD55" s="390"/>
      <c r="AE55" s="343">
        <v>2</v>
      </c>
      <c r="AF55" s="348">
        <v>60</v>
      </c>
      <c r="AG55" s="345">
        <v>36</v>
      </c>
      <c r="AH55" s="346">
        <v>18</v>
      </c>
      <c r="AI55" s="347"/>
      <c r="AJ55" s="347">
        <v>18</v>
      </c>
      <c r="AK55" s="347"/>
      <c r="AL55" s="348"/>
      <c r="AM55" s="348"/>
      <c r="AN55" s="348"/>
      <c r="AO55" s="345">
        <v>24</v>
      </c>
      <c r="AP55" s="305"/>
      <c r="AQ55" s="349">
        <v>4</v>
      </c>
      <c r="AR55" s="349">
        <v>4</v>
      </c>
      <c r="AS55" s="350"/>
      <c r="AT55" s="305"/>
      <c r="AU55" s="349"/>
      <c r="AV55" s="349"/>
      <c r="AW55" s="350"/>
      <c r="AX55" s="306"/>
      <c r="AY55" s="349"/>
      <c r="AZ55" s="349"/>
      <c r="BA55" s="350"/>
      <c r="BB55" s="391">
        <f>BC55+BD55</f>
        <v>2</v>
      </c>
      <c r="BC55" s="353">
        <v>1</v>
      </c>
      <c r="BD55" s="353">
        <v>1</v>
      </c>
      <c r="BE55" s="354"/>
    </row>
    <row r="56" spans="1:57" s="197" customFormat="1" ht="49.5" customHeight="1">
      <c r="A56" s="172"/>
      <c r="B56" s="199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1" t="s">
        <v>131</v>
      </c>
      <c r="U56" s="2"/>
      <c r="V56" s="392"/>
      <c r="W56" s="355" t="s">
        <v>148</v>
      </c>
      <c r="X56" s="356"/>
      <c r="Y56" s="356"/>
      <c r="Z56" s="356"/>
      <c r="AA56" s="357"/>
      <c r="AB56" s="223" t="s">
        <v>142</v>
      </c>
      <c r="AC56" s="223" t="s">
        <v>139</v>
      </c>
      <c r="AD56" s="333"/>
      <c r="AE56" s="393"/>
      <c r="AF56" s="222"/>
      <c r="AG56" s="223"/>
      <c r="AH56" s="273"/>
      <c r="AI56" s="224"/>
      <c r="AJ56" s="224"/>
      <c r="AK56" s="224"/>
      <c r="AL56" s="225"/>
      <c r="AM56" s="225"/>
      <c r="AN56" s="225"/>
      <c r="AO56" s="223"/>
      <c r="AP56" s="214"/>
      <c r="AQ56" s="191"/>
      <c r="AR56" s="191"/>
      <c r="AS56" s="226"/>
      <c r="AT56" s="214"/>
      <c r="AU56" s="191"/>
      <c r="AV56" s="191"/>
      <c r="AW56" s="226"/>
      <c r="AX56" s="214"/>
      <c r="AY56" s="191"/>
      <c r="AZ56" s="191"/>
      <c r="BA56" s="226"/>
      <c r="BB56" s="194"/>
      <c r="BC56" s="195"/>
      <c r="BD56" s="195"/>
      <c r="BE56" s="215"/>
    </row>
    <row r="57" spans="1:57" s="197" customFormat="1" ht="49.5" customHeight="1">
      <c r="A57" s="172"/>
      <c r="B57" s="199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394" t="s">
        <v>132</v>
      </c>
      <c r="U57" s="395"/>
      <c r="V57" s="396"/>
      <c r="W57" s="219" t="s">
        <v>149</v>
      </c>
      <c r="X57" s="220"/>
      <c r="Y57" s="220"/>
      <c r="Z57" s="220"/>
      <c r="AA57" s="246"/>
      <c r="AB57" s="208" t="s">
        <v>138</v>
      </c>
      <c r="AC57" s="208" t="s">
        <v>143</v>
      </c>
      <c r="AD57" s="333"/>
      <c r="AE57" s="259"/>
      <c r="AF57" s="207"/>
      <c r="AG57" s="223"/>
      <c r="AH57" s="273"/>
      <c r="AI57" s="224"/>
      <c r="AJ57" s="224"/>
      <c r="AK57" s="224"/>
      <c r="AL57" s="225"/>
      <c r="AM57" s="225"/>
      <c r="AN57" s="225"/>
      <c r="AO57" s="208"/>
      <c r="AP57" s="214"/>
      <c r="AQ57" s="191"/>
      <c r="AR57" s="191"/>
      <c r="AS57" s="226"/>
      <c r="AT57" s="214"/>
      <c r="AU57" s="191"/>
      <c r="AV57" s="191"/>
      <c r="AW57" s="226"/>
      <c r="AX57" s="211"/>
      <c r="AY57" s="212"/>
      <c r="AZ57" s="212"/>
      <c r="BA57" s="213"/>
      <c r="BB57" s="194"/>
      <c r="BC57" s="195"/>
      <c r="BD57" s="195"/>
      <c r="BE57" s="215"/>
    </row>
    <row r="58" spans="1:57" s="197" customFormat="1" ht="49.5" customHeight="1">
      <c r="A58" s="172"/>
      <c r="B58" s="199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3" t="s">
        <v>133</v>
      </c>
      <c r="U58" s="4"/>
      <c r="V58" s="397"/>
      <c r="W58" s="219" t="s">
        <v>149</v>
      </c>
      <c r="X58" s="220"/>
      <c r="Y58" s="220"/>
      <c r="Z58" s="220"/>
      <c r="AA58" s="246"/>
      <c r="AB58" s="208" t="s">
        <v>141</v>
      </c>
      <c r="AC58" s="208" t="s">
        <v>137</v>
      </c>
      <c r="AD58" s="333"/>
      <c r="AE58" s="259"/>
      <c r="AF58" s="207"/>
      <c r="AG58" s="223"/>
      <c r="AH58" s="273"/>
      <c r="AI58" s="224"/>
      <c r="AJ58" s="224"/>
      <c r="AK58" s="224"/>
      <c r="AL58" s="225"/>
      <c r="AM58" s="225"/>
      <c r="AN58" s="225"/>
      <c r="AO58" s="208"/>
      <c r="AP58" s="214"/>
      <c r="AQ58" s="191"/>
      <c r="AR58" s="191"/>
      <c r="AS58" s="226"/>
      <c r="AT58" s="214"/>
      <c r="AU58" s="191"/>
      <c r="AV58" s="191"/>
      <c r="AW58" s="226"/>
      <c r="AX58" s="211"/>
      <c r="AY58" s="212"/>
      <c r="AZ58" s="212"/>
      <c r="BA58" s="213"/>
      <c r="BB58" s="194"/>
      <c r="BC58" s="195"/>
      <c r="BD58" s="195"/>
      <c r="BE58" s="215"/>
    </row>
    <row r="59" spans="1:57" s="197" customFormat="1" ht="49.5" customHeight="1">
      <c r="A59" s="172"/>
      <c r="B59" s="199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3" t="s">
        <v>134</v>
      </c>
      <c r="U59" s="4"/>
      <c r="V59" s="397"/>
      <c r="W59" s="219" t="s">
        <v>149</v>
      </c>
      <c r="X59" s="220"/>
      <c r="Y59" s="220"/>
      <c r="Z59" s="220"/>
      <c r="AA59" s="246"/>
      <c r="AB59" s="208"/>
      <c r="AC59" s="208">
        <v>1</v>
      </c>
      <c r="AD59" s="333"/>
      <c r="AE59" s="259"/>
      <c r="AF59" s="207"/>
      <c r="AG59" s="223"/>
      <c r="AH59" s="273"/>
      <c r="AI59" s="224"/>
      <c r="AJ59" s="224"/>
      <c r="AK59" s="224"/>
      <c r="AL59" s="225"/>
      <c r="AM59" s="225"/>
      <c r="AN59" s="225"/>
      <c r="AO59" s="208"/>
      <c r="AP59" s="214"/>
      <c r="AQ59" s="191"/>
      <c r="AR59" s="191"/>
      <c r="AS59" s="226"/>
      <c r="AT59" s="214"/>
      <c r="AU59" s="191"/>
      <c r="AV59" s="191"/>
      <c r="AW59" s="226"/>
      <c r="AX59" s="211"/>
      <c r="AY59" s="212"/>
      <c r="AZ59" s="212"/>
      <c r="BA59" s="213"/>
      <c r="BB59" s="194"/>
      <c r="BC59" s="195"/>
      <c r="BD59" s="195"/>
      <c r="BE59" s="215"/>
    </row>
    <row r="60" spans="1:57" s="197" customFormat="1" ht="49.5" customHeight="1">
      <c r="A60" s="172"/>
      <c r="B60" s="199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3" t="s">
        <v>135</v>
      </c>
      <c r="U60" s="4"/>
      <c r="V60" s="397"/>
      <c r="W60" s="219" t="s">
        <v>148</v>
      </c>
      <c r="X60" s="220"/>
      <c r="Y60" s="220"/>
      <c r="Z60" s="220"/>
      <c r="AA60" s="246"/>
      <c r="AB60" s="208">
        <v>1</v>
      </c>
      <c r="AC60" s="208"/>
      <c r="AD60" s="333"/>
      <c r="AE60" s="259"/>
      <c r="AF60" s="207"/>
      <c r="AG60" s="223"/>
      <c r="AH60" s="273"/>
      <c r="AI60" s="224"/>
      <c r="AJ60" s="224"/>
      <c r="AK60" s="224"/>
      <c r="AL60" s="225"/>
      <c r="AM60" s="225"/>
      <c r="AN60" s="225"/>
      <c r="AO60" s="208"/>
      <c r="AP60" s="214"/>
      <c r="AQ60" s="191"/>
      <c r="AR60" s="191"/>
      <c r="AS60" s="226"/>
      <c r="AT60" s="214"/>
      <c r="AU60" s="191"/>
      <c r="AV60" s="191"/>
      <c r="AW60" s="226"/>
      <c r="AX60" s="211"/>
      <c r="AY60" s="212"/>
      <c r="AZ60" s="212"/>
      <c r="BA60" s="213"/>
      <c r="BB60" s="194"/>
      <c r="BC60" s="195"/>
      <c r="BD60" s="195"/>
      <c r="BE60" s="215"/>
    </row>
    <row r="61" spans="1:57" s="197" customFormat="1" ht="49.5" customHeight="1">
      <c r="A61" s="172"/>
      <c r="B61" s="199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3" t="s">
        <v>136</v>
      </c>
      <c r="U61" s="4"/>
      <c r="V61" s="397"/>
      <c r="W61" s="219" t="s">
        <v>149</v>
      </c>
      <c r="X61" s="220"/>
      <c r="Y61" s="220"/>
      <c r="Z61" s="220"/>
      <c r="AA61" s="246"/>
      <c r="AB61" s="208" t="s">
        <v>128</v>
      </c>
      <c r="AC61" s="208" t="s">
        <v>137</v>
      </c>
      <c r="AD61" s="333"/>
      <c r="AE61" s="259"/>
      <c r="AF61" s="207"/>
      <c r="AG61" s="223"/>
      <c r="AH61" s="273"/>
      <c r="AI61" s="224"/>
      <c r="AJ61" s="224"/>
      <c r="AK61" s="224"/>
      <c r="AL61" s="225"/>
      <c r="AM61" s="225"/>
      <c r="AN61" s="225"/>
      <c r="AO61" s="208"/>
      <c r="AP61" s="214"/>
      <c r="AQ61" s="191"/>
      <c r="AR61" s="191"/>
      <c r="AS61" s="226"/>
      <c r="AT61" s="214"/>
      <c r="AU61" s="191"/>
      <c r="AV61" s="191"/>
      <c r="AW61" s="226"/>
      <c r="AX61" s="211"/>
      <c r="AY61" s="212"/>
      <c r="AZ61" s="212"/>
      <c r="BA61" s="213"/>
      <c r="BB61" s="194"/>
      <c r="BC61" s="195"/>
      <c r="BD61" s="195"/>
      <c r="BE61" s="215"/>
    </row>
    <row r="62" spans="1:57" s="197" customFormat="1" ht="49.5" customHeight="1" thickBot="1">
      <c r="A62" s="172"/>
      <c r="B62" s="228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398" t="s">
        <v>140</v>
      </c>
      <c r="U62" s="399"/>
      <c r="V62" s="400"/>
      <c r="W62" s="374" t="s">
        <v>150</v>
      </c>
      <c r="X62" s="375"/>
      <c r="Y62" s="375"/>
      <c r="Z62" s="375"/>
      <c r="AA62" s="376"/>
      <c r="AB62" s="269">
        <v>0</v>
      </c>
      <c r="AC62" s="269" t="s">
        <v>126</v>
      </c>
      <c r="AD62" s="333"/>
      <c r="AE62" s="267"/>
      <c r="AF62" s="268"/>
      <c r="AG62" s="184"/>
      <c r="AH62" s="288"/>
      <c r="AI62" s="185"/>
      <c r="AJ62" s="185"/>
      <c r="AK62" s="185"/>
      <c r="AL62" s="186"/>
      <c r="AM62" s="186"/>
      <c r="AN62" s="186"/>
      <c r="AO62" s="269"/>
      <c r="AP62" s="187"/>
      <c r="AQ62" s="188"/>
      <c r="AR62" s="188"/>
      <c r="AS62" s="189"/>
      <c r="AT62" s="187"/>
      <c r="AU62" s="188"/>
      <c r="AV62" s="188"/>
      <c r="AW62" s="189"/>
      <c r="AX62" s="263"/>
      <c r="AY62" s="264"/>
      <c r="AZ62" s="264"/>
      <c r="BA62" s="300"/>
      <c r="BB62" s="401"/>
      <c r="BC62" s="402"/>
      <c r="BD62" s="402"/>
      <c r="BE62" s="403"/>
    </row>
    <row r="63" spans="1:57" s="197" customFormat="1" ht="49.5" customHeight="1" thickBot="1">
      <c r="A63" s="404"/>
      <c r="B63" s="405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406" t="s">
        <v>57</v>
      </c>
      <c r="U63" s="407"/>
      <c r="V63" s="407"/>
      <c r="W63" s="407"/>
      <c r="X63" s="407"/>
      <c r="Y63" s="407"/>
      <c r="Z63" s="407"/>
      <c r="AA63" s="407"/>
      <c r="AB63" s="407"/>
      <c r="AC63" s="407"/>
      <c r="AD63" s="408"/>
      <c r="AE63" s="304">
        <f>AE45+AE55</f>
        <v>4</v>
      </c>
      <c r="AF63" s="304">
        <f>AF55+AF45</f>
        <v>120</v>
      </c>
      <c r="AG63" s="304">
        <f>AG55+AG45</f>
        <v>72</v>
      </c>
      <c r="AH63" s="304">
        <f>AH55+AH45</f>
        <v>36</v>
      </c>
      <c r="AI63" s="304"/>
      <c r="AJ63" s="304">
        <f>AJ55+AJ45</f>
        <v>36</v>
      </c>
      <c r="AK63" s="304"/>
      <c r="AL63" s="304"/>
      <c r="AM63" s="304"/>
      <c r="AN63" s="304"/>
      <c r="AO63" s="233">
        <f>AO55+AO45</f>
        <v>48</v>
      </c>
      <c r="AP63" s="234"/>
      <c r="AQ63" s="235">
        <v>2</v>
      </c>
      <c r="AR63" s="235">
        <v>2</v>
      </c>
      <c r="AS63" s="236"/>
      <c r="AT63" s="234"/>
      <c r="AU63" s="235"/>
      <c r="AV63" s="235"/>
      <c r="AW63" s="236"/>
      <c r="AX63" s="234">
        <f>AX45</f>
        <v>2</v>
      </c>
      <c r="AY63" s="235">
        <f>AY45</f>
        <v>1</v>
      </c>
      <c r="AZ63" s="235">
        <f>AZ45</f>
        <v>1</v>
      </c>
      <c r="BA63" s="235"/>
      <c r="BB63" s="409">
        <v>2</v>
      </c>
      <c r="BC63" s="410">
        <f>BC55</f>
        <v>1</v>
      </c>
      <c r="BD63" s="410">
        <f>BD55</f>
        <v>1</v>
      </c>
      <c r="BE63" s="411"/>
    </row>
    <row r="64" spans="1:57" s="197" customFormat="1" ht="49.5" customHeight="1" thickBot="1">
      <c r="A64" s="404"/>
      <c r="B64" s="412" t="s">
        <v>58</v>
      </c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3"/>
      <c r="U64" s="413"/>
      <c r="V64" s="413"/>
      <c r="W64" s="413"/>
      <c r="X64" s="413"/>
      <c r="Y64" s="413"/>
      <c r="Z64" s="413"/>
      <c r="AA64" s="413"/>
      <c r="AB64" s="413"/>
      <c r="AC64" s="413"/>
      <c r="AD64" s="414"/>
      <c r="AE64" s="415">
        <f>AE63</f>
        <v>4</v>
      </c>
      <c r="AF64" s="415">
        <f aca="true" t="shared" si="4" ref="AF64:BD64">AF63</f>
        <v>120</v>
      </c>
      <c r="AG64" s="415">
        <f t="shared" si="4"/>
        <v>72</v>
      </c>
      <c r="AH64" s="415">
        <f t="shared" si="4"/>
        <v>36</v>
      </c>
      <c r="AI64" s="415"/>
      <c r="AJ64" s="415">
        <f t="shared" si="4"/>
        <v>36</v>
      </c>
      <c r="AK64" s="415"/>
      <c r="AL64" s="415"/>
      <c r="AM64" s="415"/>
      <c r="AN64" s="415"/>
      <c r="AO64" s="415">
        <f t="shared" si="4"/>
        <v>48</v>
      </c>
      <c r="AP64" s="415"/>
      <c r="AQ64" s="415">
        <f t="shared" si="4"/>
        <v>2</v>
      </c>
      <c r="AR64" s="415">
        <f t="shared" si="4"/>
        <v>2</v>
      </c>
      <c r="AS64" s="415"/>
      <c r="AT64" s="415"/>
      <c r="AU64" s="415"/>
      <c r="AV64" s="415"/>
      <c r="AW64" s="415"/>
      <c r="AX64" s="415">
        <f t="shared" si="4"/>
        <v>2</v>
      </c>
      <c r="AY64" s="415">
        <f t="shared" si="4"/>
        <v>1</v>
      </c>
      <c r="AZ64" s="415">
        <f t="shared" si="4"/>
        <v>1</v>
      </c>
      <c r="BA64" s="415"/>
      <c r="BB64" s="415">
        <f t="shared" si="4"/>
        <v>2</v>
      </c>
      <c r="BC64" s="415">
        <f t="shared" si="4"/>
        <v>1</v>
      </c>
      <c r="BD64" s="415">
        <f t="shared" si="4"/>
        <v>1</v>
      </c>
      <c r="BE64" s="416"/>
    </row>
    <row r="65" spans="1:57" s="197" customFormat="1" ht="49.5" customHeight="1" thickBot="1">
      <c r="A65" s="417"/>
      <c r="B65" s="418" t="s">
        <v>59</v>
      </c>
      <c r="C65" s="418"/>
      <c r="D65" s="418"/>
      <c r="E65" s="418"/>
      <c r="F65" s="418"/>
      <c r="G65" s="418"/>
      <c r="H65" s="418"/>
      <c r="I65" s="418"/>
      <c r="J65" s="418"/>
      <c r="K65" s="418"/>
      <c r="L65" s="418"/>
      <c r="M65" s="418"/>
      <c r="N65" s="418"/>
      <c r="O65" s="418"/>
      <c r="P65" s="418"/>
      <c r="Q65" s="418"/>
      <c r="R65" s="418"/>
      <c r="S65" s="418"/>
      <c r="T65" s="418"/>
      <c r="U65" s="418"/>
      <c r="V65" s="418"/>
      <c r="W65" s="418"/>
      <c r="X65" s="418"/>
      <c r="Y65" s="418"/>
      <c r="Z65" s="418"/>
      <c r="AA65" s="418"/>
      <c r="AB65" s="418"/>
      <c r="AC65" s="418"/>
      <c r="AD65" s="419"/>
      <c r="AE65" s="238">
        <f>AE64+AE40</f>
        <v>60</v>
      </c>
      <c r="AF65" s="238">
        <f>AF64+AF40</f>
        <v>1800</v>
      </c>
      <c r="AG65" s="238">
        <f>AG64+AG40</f>
        <v>954</v>
      </c>
      <c r="AH65" s="238">
        <f>AH64+AH40</f>
        <v>432</v>
      </c>
      <c r="AI65" s="238"/>
      <c r="AJ65" s="238">
        <f>AJ64+AJ40</f>
        <v>522</v>
      </c>
      <c r="AK65" s="238"/>
      <c r="AL65" s="238"/>
      <c r="AM65" s="238"/>
      <c r="AN65" s="238"/>
      <c r="AO65" s="238">
        <f>AO64+AO40</f>
        <v>816</v>
      </c>
      <c r="AP65" s="238">
        <f>AP64+AP40</f>
        <v>6</v>
      </c>
      <c r="AQ65" s="238">
        <f>AQ64+AQ40</f>
        <v>10</v>
      </c>
      <c r="AR65" s="238">
        <f>AR64+AR40</f>
        <v>15</v>
      </c>
      <c r="AS65" s="238"/>
      <c r="AT65" s="238">
        <f>AT64+AT40</f>
        <v>2</v>
      </c>
      <c r="AU65" s="238">
        <f>AU64+AU40</f>
        <v>4</v>
      </c>
      <c r="AV65" s="238"/>
      <c r="AW65" s="238">
        <f>AW64+AW40</f>
        <v>3</v>
      </c>
      <c r="AX65" s="238">
        <f>AX64+AX40</f>
        <v>26</v>
      </c>
      <c r="AY65" s="238">
        <f>AY64+AY40</f>
        <v>12</v>
      </c>
      <c r="AZ65" s="238">
        <f>AZ64+AZ40</f>
        <v>14</v>
      </c>
      <c r="BA65" s="238"/>
      <c r="BB65" s="238">
        <f>BB64+BB40</f>
        <v>27</v>
      </c>
      <c r="BC65" s="238">
        <f>BC64+BC40</f>
        <v>12</v>
      </c>
      <c r="BD65" s="238">
        <f>BD64+BD40</f>
        <v>15</v>
      </c>
      <c r="BE65" s="239"/>
    </row>
    <row r="66" spans="2:57" s="197" customFormat="1" ht="39.75" customHeight="1">
      <c r="B66" s="420"/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2"/>
      <c r="V66" s="422"/>
      <c r="W66" s="423"/>
      <c r="X66" s="423"/>
      <c r="Y66" s="424"/>
      <c r="Z66" s="424"/>
      <c r="AA66" s="425"/>
      <c r="AB66" s="426" t="s">
        <v>28</v>
      </c>
      <c r="AC66" s="427"/>
      <c r="AD66" s="428"/>
      <c r="AE66" s="429" t="s">
        <v>29</v>
      </c>
      <c r="AF66" s="430"/>
      <c r="AG66" s="430"/>
      <c r="AH66" s="430"/>
      <c r="AI66" s="430"/>
      <c r="AJ66" s="430"/>
      <c r="AK66" s="430"/>
      <c r="AL66" s="430"/>
      <c r="AM66" s="430"/>
      <c r="AN66" s="430"/>
      <c r="AO66" s="431"/>
      <c r="AP66" s="432">
        <f>AP65</f>
        <v>6</v>
      </c>
      <c r="AQ66" s="433"/>
      <c r="AR66" s="433"/>
      <c r="AS66" s="434"/>
      <c r="AT66" s="432"/>
      <c r="AU66" s="433"/>
      <c r="AV66" s="433"/>
      <c r="AW66" s="434"/>
      <c r="AX66" s="435">
        <v>3</v>
      </c>
      <c r="AY66" s="436"/>
      <c r="AZ66" s="436"/>
      <c r="BA66" s="437"/>
      <c r="BB66" s="438">
        <v>3</v>
      </c>
      <c r="BC66" s="439"/>
      <c r="BD66" s="440"/>
      <c r="BE66" s="441"/>
    </row>
    <row r="67" spans="2:57" s="197" customFormat="1" ht="39.75" customHeight="1">
      <c r="B67" s="442"/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1"/>
      <c r="O67" s="421"/>
      <c r="P67" s="421"/>
      <c r="Q67" s="421"/>
      <c r="R67" s="421"/>
      <c r="S67" s="421"/>
      <c r="T67" s="421"/>
      <c r="U67" s="443"/>
      <c r="V67" s="443"/>
      <c r="W67" s="423"/>
      <c r="X67" s="423"/>
      <c r="Y67" s="424"/>
      <c r="Z67" s="424"/>
      <c r="AA67" s="424"/>
      <c r="AB67" s="444"/>
      <c r="AC67" s="445"/>
      <c r="AD67" s="446"/>
      <c r="AE67" s="447" t="s">
        <v>30</v>
      </c>
      <c r="AF67" s="448"/>
      <c r="AG67" s="448"/>
      <c r="AH67" s="448"/>
      <c r="AI67" s="448"/>
      <c r="AJ67" s="448"/>
      <c r="AK67" s="448"/>
      <c r="AL67" s="448"/>
      <c r="AM67" s="448"/>
      <c r="AN67" s="448"/>
      <c r="AO67" s="449"/>
      <c r="AP67" s="450"/>
      <c r="AQ67" s="451">
        <f>AQ65</f>
        <v>10</v>
      </c>
      <c r="AR67" s="451"/>
      <c r="AS67" s="452"/>
      <c r="AT67" s="450"/>
      <c r="AU67" s="451"/>
      <c r="AV67" s="451"/>
      <c r="AW67" s="452"/>
      <c r="AX67" s="453"/>
      <c r="AY67" s="454">
        <v>4</v>
      </c>
      <c r="AZ67" s="454"/>
      <c r="BA67" s="455"/>
      <c r="BB67" s="456"/>
      <c r="BC67" s="457">
        <v>6</v>
      </c>
      <c r="BD67" s="458"/>
      <c r="BE67" s="459"/>
    </row>
    <row r="68" spans="2:57" s="197" customFormat="1" ht="39.75" customHeight="1">
      <c r="B68" s="442"/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1"/>
      <c r="O68" s="421"/>
      <c r="P68" s="421"/>
      <c r="Q68" s="421"/>
      <c r="R68" s="421"/>
      <c r="S68" s="421"/>
      <c r="T68" s="421"/>
      <c r="U68" s="443"/>
      <c r="V68" s="443"/>
      <c r="W68" s="423"/>
      <c r="X68" s="423"/>
      <c r="Y68" s="424"/>
      <c r="Z68" s="424"/>
      <c r="AA68" s="424"/>
      <c r="AB68" s="444"/>
      <c r="AC68" s="445"/>
      <c r="AD68" s="446"/>
      <c r="AE68" s="447" t="s">
        <v>31</v>
      </c>
      <c r="AF68" s="448"/>
      <c r="AG68" s="448"/>
      <c r="AH68" s="448"/>
      <c r="AI68" s="448"/>
      <c r="AJ68" s="448"/>
      <c r="AK68" s="448"/>
      <c r="AL68" s="448"/>
      <c r="AM68" s="448"/>
      <c r="AN68" s="448"/>
      <c r="AO68" s="449"/>
      <c r="AP68" s="450"/>
      <c r="AQ68" s="451"/>
      <c r="AR68" s="451">
        <f>AR65</f>
        <v>15</v>
      </c>
      <c r="AS68" s="452"/>
      <c r="AT68" s="450"/>
      <c r="AU68" s="451"/>
      <c r="AV68" s="451"/>
      <c r="AW68" s="452"/>
      <c r="AX68" s="453"/>
      <c r="AY68" s="454"/>
      <c r="AZ68" s="454">
        <v>8</v>
      </c>
      <c r="BA68" s="455"/>
      <c r="BB68" s="456"/>
      <c r="BC68" s="457"/>
      <c r="BD68" s="460">
        <v>7</v>
      </c>
      <c r="BE68" s="459"/>
    </row>
    <row r="69" spans="2:57" s="197" customFormat="1" ht="39.75" customHeight="1">
      <c r="B69" s="442"/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61" t="s">
        <v>65</v>
      </c>
      <c r="U69" s="461"/>
      <c r="V69" s="461"/>
      <c r="W69" s="423"/>
      <c r="X69" s="423"/>
      <c r="Y69" s="424"/>
      <c r="Z69" s="424"/>
      <c r="AA69" s="424"/>
      <c r="AB69" s="444"/>
      <c r="AC69" s="445"/>
      <c r="AD69" s="446"/>
      <c r="AE69" s="447" t="s">
        <v>32</v>
      </c>
      <c r="AF69" s="448"/>
      <c r="AG69" s="448"/>
      <c r="AH69" s="448"/>
      <c r="AI69" s="448"/>
      <c r="AJ69" s="448"/>
      <c r="AK69" s="448"/>
      <c r="AL69" s="448"/>
      <c r="AM69" s="448"/>
      <c r="AN69" s="448"/>
      <c r="AO69" s="449"/>
      <c r="AP69" s="450"/>
      <c r="AQ69" s="451"/>
      <c r="AR69" s="451"/>
      <c r="AS69" s="452"/>
      <c r="AT69" s="450"/>
      <c r="AU69" s="451"/>
      <c r="AV69" s="451"/>
      <c r="AW69" s="452"/>
      <c r="AX69" s="453"/>
      <c r="AY69" s="454"/>
      <c r="AZ69" s="454"/>
      <c r="BA69" s="455"/>
      <c r="BB69" s="456"/>
      <c r="BC69" s="457"/>
      <c r="BD69" s="458"/>
      <c r="BE69" s="459"/>
    </row>
    <row r="70" spans="2:57" s="197" customFormat="1" ht="39.75" customHeight="1">
      <c r="B70" s="442"/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  <c r="O70" s="421"/>
      <c r="P70" s="421"/>
      <c r="Q70" s="421"/>
      <c r="R70" s="421"/>
      <c r="S70" s="421"/>
      <c r="T70" s="462"/>
      <c r="U70" s="462"/>
      <c r="V70" s="463"/>
      <c r="W70" s="423"/>
      <c r="X70" s="423"/>
      <c r="Y70" s="464"/>
      <c r="Z70" s="464"/>
      <c r="AA70" s="464"/>
      <c r="AB70" s="444"/>
      <c r="AC70" s="445"/>
      <c r="AD70" s="446"/>
      <c r="AE70" s="447" t="s">
        <v>33</v>
      </c>
      <c r="AF70" s="448"/>
      <c r="AG70" s="448"/>
      <c r="AH70" s="448"/>
      <c r="AI70" s="448"/>
      <c r="AJ70" s="448"/>
      <c r="AK70" s="448"/>
      <c r="AL70" s="448"/>
      <c r="AM70" s="448"/>
      <c r="AN70" s="448"/>
      <c r="AO70" s="449"/>
      <c r="AP70" s="450"/>
      <c r="AQ70" s="451"/>
      <c r="AR70" s="451"/>
      <c r="AS70" s="452"/>
      <c r="AT70" s="450">
        <f>AT65</f>
        <v>2</v>
      </c>
      <c r="AU70" s="451"/>
      <c r="AV70" s="451"/>
      <c r="AW70" s="452"/>
      <c r="AX70" s="453"/>
      <c r="AY70" s="454"/>
      <c r="AZ70" s="454">
        <v>1</v>
      </c>
      <c r="BA70" s="455"/>
      <c r="BB70" s="456"/>
      <c r="BC70" s="457"/>
      <c r="BD70" s="458">
        <v>1</v>
      </c>
      <c r="BE70" s="459"/>
    </row>
    <row r="71" spans="2:57" s="197" customFormat="1" ht="39.75" customHeight="1">
      <c r="B71" s="442"/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1"/>
      <c r="O71" s="421"/>
      <c r="P71" s="421"/>
      <c r="Q71" s="421"/>
      <c r="R71" s="421"/>
      <c r="S71" s="421"/>
      <c r="T71" s="465"/>
      <c r="U71" s="465"/>
      <c r="V71" s="463"/>
      <c r="W71" s="423"/>
      <c r="X71" s="423"/>
      <c r="Y71" s="424"/>
      <c r="Z71" s="424"/>
      <c r="AA71" s="424"/>
      <c r="AB71" s="444"/>
      <c r="AC71" s="445"/>
      <c r="AD71" s="446"/>
      <c r="AE71" s="447" t="s">
        <v>22</v>
      </c>
      <c r="AF71" s="448"/>
      <c r="AG71" s="448"/>
      <c r="AH71" s="448"/>
      <c r="AI71" s="448"/>
      <c r="AJ71" s="448"/>
      <c r="AK71" s="448"/>
      <c r="AL71" s="448"/>
      <c r="AM71" s="448"/>
      <c r="AN71" s="448"/>
      <c r="AO71" s="449"/>
      <c r="AP71" s="450"/>
      <c r="AQ71" s="451"/>
      <c r="AR71" s="451"/>
      <c r="AS71" s="452"/>
      <c r="AT71" s="450"/>
      <c r="AU71" s="451">
        <f>AU65</f>
        <v>4</v>
      </c>
      <c r="AV71" s="451"/>
      <c r="AW71" s="452"/>
      <c r="AX71" s="453"/>
      <c r="AY71" s="454"/>
      <c r="AZ71" s="454">
        <v>2</v>
      </c>
      <c r="BA71" s="455"/>
      <c r="BB71" s="456"/>
      <c r="BC71" s="457"/>
      <c r="BD71" s="458">
        <v>2</v>
      </c>
      <c r="BE71" s="459"/>
    </row>
    <row r="72" spans="2:57" s="197" customFormat="1" ht="39.75" customHeight="1">
      <c r="B72" s="442"/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1"/>
      <c r="O72" s="421"/>
      <c r="P72" s="421"/>
      <c r="Q72" s="421"/>
      <c r="R72" s="421"/>
      <c r="S72" s="421"/>
      <c r="T72" s="466"/>
      <c r="U72" s="467"/>
      <c r="V72" s="463"/>
      <c r="W72" s="423"/>
      <c r="X72" s="423"/>
      <c r="Y72" s="424"/>
      <c r="Z72" s="424"/>
      <c r="AA72" s="424"/>
      <c r="AB72" s="444"/>
      <c r="AC72" s="445"/>
      <c r="AD72" s="446"/>
      <c r="AE72" s="447" t="s">
        <v>23</v>
      </c>
      <c r="AF72" s="448"/>
      <c r="AG72" s="448"/>
      <c r="AH72" s="448"/>
      <c r="AI72" s="448"/>
      <c r="AJ72" s="448"/>
      <c r="AK72" s="448"/>
      <c r="AL72" s="448"/>
      <c r="AM72" s="448"/>
      <c r="AN72" s="448"/>
      <c r="AO72" s="449"/>
      <c r="AP72" s="450"/>
      <c r="AQ72" s="451"/>
      <c r="AR72" s="451"/>
      <c r="AS72" s="452"/>
      <c r="AT72" s="450"/>
      <c r="AU72" s="451"/>
      <c r="AV72" s="451"/>
      <c r="AW72" s="452"/>
      <c r="AX72" s="453"/>
      <c r="AY72" s="454"/>
      <c r="AZ72" s="454"/>
      <c r="BA72" s="455"/>
      <c r="BB72" s="456"/>
      <c r="BC72" s="457"/>
      <c r="BD72" s="458"/>
      <c r="BE72" s="459"/>
    </row>
    <row r="73" spans="2:57" s="197" customFormat="1" ht="39.75" customHeight="1" thickBot="1">
      <c r="B73" s="442"/>
      <c r="C73" s="421"/>
      <c r="D73" s="421"/>
      <c r="E73" s="421"/>
      <c r="F73" s="421"/>
      <c r="G73" s="421"/>
      <c r="H73" s="421"/>
      <c r="I73" s="421"/>
      <c r="J73" s="421"/>
      <c r="K73" s="421"/>
      <c r="L73" s="421"/>
      <c r="M73" s="421"/>
      <c r="N73" s="421"/>
      <c r="O73" s="421"/>
      <c r="P73" s="421"/>
      <c r="Q73" s="421"/>
      <c r="R73" s="421"/>
      <c r="S73" s="421"/>
      <c r="T73" s="465"/>
      <c r="U73" s="465"/>
      <c r="V73" s="465"/>
      <c r="W73" s="423"/>
      <c r="X73" s="423"/>
      <c r="Y73" s="424"/>
      <c r="Z73" s="424"/>
      <c r="AA73" s="424"/>
      <c r="AB73" s="468"/>
      <c r="AC73" s="469"/>
      <c r="AD73" s="470"/>
      <c r="AE73" s="471" t="s">
        <v>34</v>
      </c>
      <c r="AF73" s="472"/>
      <c r="AG73" s="472"/>
      <c r="AH73" s="472"/>
      <c r="AI73" s="472"/>
      <c r="AJ73" s="472"/>
      <c r="AK73" s="472"/>
      <c r="AL73" s="472"/>
      <c r="AM73" s="472"/>
      <c r="AN73" s="472"/>
      <c r="AO73" s="473"/>
      <c r="AP73" s="474"/>
      <c r="AQ73" s="475"/>
      <c r="AR73" s="475"/>
      <c r="AS73" s="476"/>
      <c r="AT73" s="474"/>
      <c r="AU73" s="475"/>
      <c r="AV73" s="475"/>
      <c r="AW73" s="476">
        <f>AW65</f>
        <v>3</v>
      </c>
      <c r="AX73" s="477"/>
      <c r="AY73" s="478"/>
      <c r="AZ73" s="478"/>
      <c r="BA73" s="479">
        <v>2</v>
      </c>
      <c r="BB73" s="480"/>
      <c r="BC73" s="481"/>
      <c r="BD73" s="482"/>
      <c r="BE73" s="483">
        <v>1</v>
      </c>
    </row>
    <row r="74" spans="2:55" s="197" customFormat="1" ht="39.75" customHeight="1">
      <c r="B74" s="421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66"/>
      <c r="U74" s="466"/>
      <c r="V74" s="466"/>
      <c r="W74" s="423"/>
      <c r="X74" s="423"/>
      <c r="Y74" s="424"/>
      <c r="Z74" s="424"/>
      <c r="AA74" s="424"/>
      <c r="AB74" s="484"/>
      <c r="AC74" s="484"/>
      <c r="AD74" s="484"/>
      <c r="AE74" s="485"/>
      <c r="AF74" s="485"/>
      <c r="AG74" s="485"/>
      <c r="AH74" s="485"/>
      <c r="AI74" s="485"/>
      <c r="AJ74" s="485"/>
      <c r="AK74" s="485"/>
      <c r="AL74" s="485"/>
      <c r="AM74" s="485"/>
      <c r="AN74" s="485"/>
      <c r="AO74" s="485"/>
      <c r="AP74" s="484"/>
      <c r="AQ74" s="484"/>
      <c r="AR74" s="484"/>
      <c r="AS74" s="484"/>
      <c r="AT74" s="484"/>
      <c r="AU74" s="484"/>
      <c r="AV74" s="484"/>
      <c r="AW74" s="484"/>
      <c r="AX74" s="484"/>
      <c r="AY74" s="484"/>
      <c r="AZ74" s="484"/>
      <c r="BA74" s="484"/>
      <c r="BB74" s="216"/>
      <c r="BC74" s="216"/>
    </row>
    <row r="75" spans="23:41" s="197" customFormat="1" ht="33.75" customHeight="1">
      <c r="W75" s="486"/>
      <c r="X75" s="486"/>
      <c r="Y75" s="486"/>
      <c r="Z75" s="486"/>
      <c r="AA75" s="486"/>
      <c r="AB75" s="486"/>
      <c r="AC75" s="486"/>
      <c r="AD75" s="487"/>
      <c r="AE75" s="487"/>
      <c r="AF75" s="487"/>
      <c r="AG75" s="487"/>
      <c r="AH75" s="487"/>
      <c r="AI75" s="487"/>
      <c r="AJ75" s="487"/>
      <c r="AK75" s="487"/>
      <c r="AL75" s="487"/>
      <c r="AM75" s="487"/>
      <c r="AN75" s="487"/>
      <c r="AO75" s="487"/>
    </row>
    <row r="76" spans="2:56" s="197" customFormat="1" ht="33.75" customHeight="1">
      <c r="B76" s="488"/>
      <c r="C76" s="488"/>
      <c r="D76" s="488"/>
      <c r="E76" s="488"/>
      <c r="F76" s="488"/>
      <c r="G76" s="488"/>
      <c r="H76" s="488"/>
      <c r="I76" s="488"/>
      <c r="J76" s="488"/>
      <c r="K76" s="488"/>
      <c r="L76" s="488"/>
      <c r="M76" s="488"/>
      <c r="N76" s="488"/>
      <c r="O76" s="488"/>
      <c r="P76" s="488"/>
      <c r="Q76" s="488"/>
      <c r="R76" s="488"/>
      <c r="S76" s="488"/>
      <c r="T76" s="488"/>
      <c r="V76" s="489"/>
      <c r="W76" s="489"/>
      <c r="X76" s="489"/>
      <c r="Y76" s="490"/>
      <c r="Z76" s="490"/>
      <c r="AA76" s="490"/>
      <c r="AB76" s="490"/>
      <c r="AC76" s="490"/>
      <c r="AD76" s="490"/>
      <c r="AE76" s="490"/>
      <c r="AF76" s="491" t="s">
        <v>145</v>
      </c>
      <c r="AG76" s="491"/>
      <c r="AH76" s="491"/>
      <c r="AI76" s="491"/>
      <c r="AJ76" s="491"/>
      <c r="AK76" s="491"/>
      <c r="AL76" s="491"/>
      <c r="AM76" s="491"/>
      <c r="AN76" s="491"/>
      <c r="AO76" s="491"/>
      <c r="AP76" s="491"/>
      <c r="AQ76" s="491"/>
      <c r="AR76" s="491"/>
      <c r="AS76" s="491"/>
      <c r="AT76" s="491"/>
      <c r="AU76" s="491"/>
      <c r="AV76" s="491"/>
      <c r="AW76" s="491"/>
      <c r="AX76" s="491"/>
      <c r="AY76" s="491"/>
      <c r="AZ76" s="491"/>
      <c r="BA76" s="491"/>
      <c r="BB76" s="491"/>
      <c r="BC76" s="491"/>
      <c r="BD76" s="492"/>
    </row>
    <row r="77" spans="2:56" s="197" customFormat="1" ht="33.75" customHeight="1">
      <c r="B77" s="488"/>
      <c r="C77" s="488"/>
      <c r="D77" s="488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8"/>
      <c r="Q77" s="488"/>
      <c r="R77" s="488"/>
      <c r="S77" s="488"/>
      <c r="T77" s="488"/>
      <c r="V77" s="489"/>
      <c r="W77" s="489"/>
      <c r="X77" s="489"/>
      <c r="Y77" s="490"/>
      <c r="Z77" s="490"/>
      <c r="AA77" s="490"/>
      <c r="AB77" s="490"/>
      <c r="AC77" s="490"/>
      <c r="AD77" s="490"/>
      <c r="AE77" s="490"/>
      <c r="AF77" s="493"/>
      <c r="AG77" s="493"/>
      <c r="AH77" s="493"/>
      <c r="AI77" s="493"/>
      <c r="AJ77" s="493"/>
      <c r="AK77" s="493"/>
      <c r="AL77" s="493"/>
      <c r="AM77" s="493"/>
      <c r="AN77" s="493"/>
      <c r="AO77" s="493"/>
      <c r="AP77" s="493"/>
      <c r="AQ77" s="493"/>
      <c r="AR77" s="493"/>
      <c r="AS77" s="493"/>
      <c r="AT77" s="493"/>
      <c r="AU77" s="493"/>
      <c r="AV77" s="493"/>
      <c r="AW77" s="493"/>
      <c r="AX77" s="493"/>
      <c r="AY77" s="493"/>
      <c r="AZ77" s="493"/>
      <c r="BA77" s="493"/>
      <c r="BB77" s="493"/>
      <c r="BC77" s="493"/>
      <c r="BD77" s="492"/>
    </row>
    <row r="78" spans="21:53" s="197" customFormat="1" ht="36.75" customHeight="1">
      <c r="U78" s="494"/>
      <c r="V78" s="495" t="s">
        <v>35</v>
      </c>
      <c r="W78" s="496"/>
      <c r="X78" s="497"/>
      <c r="Y78" s="498"/>
      <c r="Z78" s="498"/>
      <c r="AA78" s="499" t="s">
        <v>87</v>
      </c>
      <c r="AB78" s="500"/>
      <c r="AC78" s="499"/>
      <c r="AD78" s="501" t="s">
        <v>36</v>
      </c>
      <c r="AE78" s="502"/>
      <c r="AF78" s="503"/>
      <c r="AH78" s="504"/>
      <c r="AI78" s="504"/>
      <c r="AJ78" s="505" t="s">
        <v>88</v>
      </c>
      <c r="AK78" s="505"/>
      <c r="AL78" s="505"/>
      <c r="AM78" s="505"/>
      <c r="AN78" s="505"/>
      <c r="AO78" s="505"/>
      <c r="AP78" s="505"/>
      <c r="AQ78" s="505"/>
      <c r="AR78" s="497"/>
      <c r="AS78" s="497"/>
      <c r="AT78" s="498"/>
      <c r="AU78" s="506" t="s">
        <v>36</v>
      </c>
      <c r="AV78" s="499" t="s">
        <v>70</v>
      </c>
      <c r="AW78" s="499"/>
      <c r="AX78" s="507"/>
      <c r="AY78" s="499"/>
      <c r="AZ78" s="501" t="s">
        <v>36</v>
      </c>
      <c r="BA78" s="508"/>
    </row>
    <row r="79" spans="21:52" s="197" customFormat="1" ht="24.75" customHeight="1">
      <c r="U79" s="494"/>
      <c r="V79" s="509"/>
      <c r="W79" s="496"/>
      <c r="X79" s="510"/>
      <c r="Y79" s="511"/>
      <c r="Z79" s="511"/>
      <c r="AA79" s="512"/>
      <c r="AB79" s="513"/>
      <c r="AC79" s="514"/>
      <c r="AD79" s="503"/>
      <c r="AE79" s="515"/>
      <c r="AF79" s="503"/>
      <c r="AH79" s="490"/>
      <c r="AI79" s="490"/>
      <c r="AJ79" s="490"/>
      <c r="AK79" s="516"/>
      <c r="AL79" s="516"/>
      <c r="AM79" s="516"/>
      <c r="AN79" s="490"/>
      <c r="AO79" s="517"/>
      <c r="AP79" s="496"/>
      <c r="AQ79" s="496"/>
      <c r="AR79" s="518"/>
      <c r="AS79" s="518"/>
      <c r="AT79" s="511"/>
      <c r="AU79" s="503"/>
      <c r="AV79" s="519"/>
      <c r="AW79" s="519"/>
      <c r="AX79" s="515"/>
      <c r="AY79" s="519"/>
      <c r="AZ79" s="503"/>
    </row>
    <row r="80" spans="2:52" s="520" customFormat="1" ht="39.75" customHeight="1">
      <c r="B80" s="521"/>
      <c r="C80" s="521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E80" s="522"/>
      <c r="AF80" s="522"/>
      <c r="AH80" s="523"/>
      <c r="AI80" s="523"/>
      <c r="AJ80" s="523"/>
      <c r="AK80" s="523"/>
      <c r="AL80" s="523"/>
      <c r="AM80" s="523"/>
      <c r="AN80" s="523"/>
      <c r="AO80" s="522"/>
      <c r="AP80" s="524"/>
      <c r="AQ80" s="522"/>
      <c r="AS80" s="525"/>
      <c r="AU80" s="526"/>
      <c r="AW80" s="522"/>
      <c r="AX80" s="522"/>
      <c r="AY80" s="522"/>
      <c r="AZ80" s="522"/>
    </row>
    <row r="81" spans="22:53" s="197" customFormat="1" ht="14.25" customHeight="1">
      <c r="V81" s="516"/>
      <c r="W81" s="516"/>
      <c r="X81" s="516"/>
      <c r="Y81" s="527"/>
      <c r="Z81" s="527"/>
      <c r="AA81" s="527"/>
      <c r="AB81" s="527"/>
      <c r="AC81" s="527"/>
      <c r="AD81" s="527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516"/>
      <c r="AT81" s="516"/>
      <c r="AU81" s="516"/>
      <c r="AV81" s="516"/>
      <c r="AW81" s="516"/>
      <c r="AX81" s="516"/>
      <c r="AY81" s="516"/>
      <c r="AZ81" s="516"/>
      <c r="BA81" s="516"/>
    </row>
    <row r="82" spans="21:58" s="197" customFormat="1" ht="18" customHeight="1">
      <c r="U82" s="528"/>
      <c r="V82" s="165"/>
      <c r="W82" s="529"/>
      <c r="X82" s="530"/>
      <c r="Y82" s="527"/>
      <c r="Z82" s="527"/>
      <c r="AA82" s="527"/>
      <c r="AB82" s="527"/>
      <c r="AC82" s="527"/>
      <c r="AD82" s="527"/>
      <c r="AE82" s="490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516"/>
      <c r="AT82" s="531"/>
      <c r="AU82" s="531"/>
      <c r="AV82" s="531"/>
      <c r="AW82" s="531"/>
      <c r="AX82" s="531"/>
      <c r="AY82" s="531"/>
      <c r="AZ82" s="516"/>
      <c r="BA82" s="516"/>
      <c r="BF82" s="197" t="s">
        <v>62</v>
      </c>
    </row>
    <row r="83" spans="2:51" s="197" customFormat="1" ht="29.25" customHeight="1">
      <c r="B83" s="532" t="s">
        <v>66</v>
      </c>
      <c r="T83" s="533" t="s">
        <v>67</v>
      </c>
      <c r="U83" s="534"/>
      <c r="V83" s="534"/>
      <c r="W83" s="534"/>
      <c r="X83" s="534"/>
      <c r="Y83" s="534"/>
      <c r="Z83" s="534"/>
      <c r="AA83" s="534"/>
      <c r="AB83" s="534"/>
      <c r="AC83" s="535"/>
      <c r="AD83" s="535"/>
      <c r="AF83" s="536"/>
      <c r="AG83" s="536"/>
      <c r="AH83" s="535"/>
      <c r="AI83" s="535"/>
      <c r="AJ83" s="535"/>
      <c r="AN83" s="535"/>
      <c r="AO83" s="535"/>
      <c r="AS83" s="10"/>
      <c r="AT83" s="10"/>
      <c r="AU83" s="10"/>
      <c r="AV83" s="10"/>
      <c r="AW83" s="10"/>
      <c r="AX83" s="10"/>
      <c r="AY83" s="10"/>
    </row>
    <row r="84" spans="21:30" ht="12.75" customHeight="1">
      <c r="U84" s="10"/>
      <c r="V84" s="537"/>
      <c r="W84" s="10"/>
      <c r="X84" s="537"/>
      <c r="Y84" s="10"/>
      <c r="Z84" s="10"/>
      <c r="AA84" s="10"/>
      <c r="AB84" s="10"/>
      <c r="AC84" s="10"/>
      <c r="AD84" s="10"/>
    </row>
    <row r="88" spans="42:52" ht="81.75" customHeight="1"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</row>
  </sheetData>
  <sheetProtection/>
  <mergeCells count="162">
    <mergeCell ref="W48:AA48"/>
    <mergeCell ref="W49:AA49"/>
    <mergeCell ref="W50:AA50"/>
    <mergeCell ref="T53:V53"/>
    <mergeCell ref="W53:AA53"/>
    <mergeCell ref="W54:AA54"/>
    <mergeCell ref="T54:V54"/>
    <mergeCell ref="W55:AA55"/>
    <mergeCell ref="T55:V55"/>
    <mergeCell ref="T27:V27"/>
    <mergeCell ref="W27:AD27"/>
    <mergeCell ref="T28:V28"/>
    <mergeCell ref="W51:AA51"/>
    <mergeCell ref="W52:AA52"/>
    <mergeCell ref="T49:V49"/>
    <mergeCell ref="T50:V50"/>
    <mergeCell ref="T52:V52"/>
    <mergeCell ref="W46:AA46"/>
    <mergeCell ref="W47:AA47"/>
    <mergeCell ref="T31:V31"/>
    <mergeCell ref="W31:AC31"/>
    <mergeCell ref="T35:V35"/>
    <mergeCell ref="T32:V32"/>
    <mergeCell ref="W29:AC29"/>
    <mergeCell ref="W28:AC28"/>
    <mergeCell ref="T83:AB83"/>
    <mergeCell ref="T71:U71"/>
    <mergeCell ref="T73:V73"/>
    <mergeCell ref="AB66:AD73"/>
    <mergeCell ref="T69:V69"/>
    <mergeCell ref="B80:AC80"/>
    <mergeCell ref="B66:B73"/>
    <mergeCell ref="U66:V66"/>
    <mergeCell ref="T70:U70"/>
    <mergeCell ref="U68:V68"/>
    <mergeCell ref="AF76:BC76"/>
    <mergeCell ref="AE67:AO67"/>
    <mergeCell ref="AE68:AO68"/>
    <mergeCell ref="AE70:AO70"/>
    <mergeCell ref="AE72:AO72"/>
    <mergeCell ref="AE73:AO73"/>
    <mergeCell ref="AE71:AO71"/>
    <mergeCell ref="B40:AD40"/>
    <mergeCell ref="W62:AA62"/>
    <mergeCell ref="T46:V46"/>
    <mergeCell ref="T51:V51"/>
    <mergeCell ref="B43:B44"/>
    <mergeCell ref="T43:V44"/>
    <mergeCell ref="T56:V56"/>
    <mergeCell ref="W56:AA56"/>
    <mergeCell ref="T47:V47"/>
    <mergeCell ref="T48:V48"/>
    <mergeCell ref="B5:V5"/>
    <mergeCell ref="AE69:AO69"/>
    <mergeCell ref="W32:AC32"/>
    <mergeCell ref="W45:AA45"/>
    <mergeCell ref="W34:AC34"/>
    <mergeCell ref="AB43:AC43"/>
    <mergeCell ref="B65:AD65"/>
    <mergeCell ref="B64:AD64"/>
    <mergeCell ref="B39:AD39"/>
    <mergeCell ref="B41:BE41"/>
    <mergeCell ref="AE9:AS9"/>
    <mergeCell ref="AX12:BE12"/>
    <mergeCell ref="AX13:BE13"/>
    <mergeCell ref="B1:BA1"/>
    <mergeCell ref="B3:BA3"/>
    <mergeCell ref="T4:U4"/>
    <mergeCell ref="AZ5:BC5"/>
    <mergeCell ref="B2:BA2"/>
    <mergeCell ref="X4:AO4"/>
    <mergeCell ref="X5:AQ5"/>
    <mergeCell ref="B11:B17"/>
    <mergeCell ref="B19:BE19"/>
    <mergeCell ref="T11:V17"/>
    <mergeCell ref="AZ6:BC6"/>
    <mergeCell ref="AP14:AP17"/>
    <mergeCell ref="AQ14:AQ17"/>
    <mergeCell ref="AV14:AV17"/>
    <mergeCell ref="AD8:AS8"/>
    <mergeCell ref="AP11:AW13"/>
    <mergeCell ref="AR14:AR17"/>
    <mergeCell ref="BK15:BK17"/>
    <mergeCell ref="AF14:AF17"/>
    <mergeCell ref="AW14:AW17"/>
    <mergeCell ref="AT14:AT17"/>
    <mergeCell ref="AG14:AG17"/>
    <mergeCell ref="BB16:BB17"/>
    <mergeCell ref="AH14:AN14"/>
    <mergeCell ref="AS14:AS17"/>
    <mergeCell ref="AU14:AU17"/>
    <mergeCell ref="BB15:BE15"/>
    <mergeCell ref="BI19:BI20"/>
    <mergeCell ref="AE14:AE17"/>
    <mergeCell ref="W24:AC24"/>
    <mergeCell ref="AX16:AX17"/>
    <mergeCell ref="AX15:BA15"/>
    <mergeCell ref="AY16:BA16"/>
    <mergeCell ref="W18:AD18"/>
    <mergeCell ref="W23:AC23"/>
    <mergeCell ref="BB14:BE14"/>
    <mergeCell ref="AX14:BA14"/>
    <mergeCell ref="AD6:AS6"/>
    <mergeCell ref="AN15:AN17"/>
    <mergeCell ref="AH15:AI16"/>
    <mergeCell ref="AJ15:AK16"/>
    <mergeCell ref="AL15:AM16"/>
    <mergeCell ref="AO11:AO17"/>
    <mergeCell ref="W11:AD17"/>
    <mergeCell ref="AE11:AF13"/>
    <mergeCell ref="W6:AB6"/>
    <mergeCell ref="AG11:AN13"/>
    <mergeCell ref="AE66:AO66"/>
    <mergeCell ref="T45:V45"/>
    <mergeCell ref="W43:AA44"/>
    <mergeCell ref="AE43:BE44"/>
    <mergeCell ref="T58:V58"/>
    <mergeCell ref="W7:AC7"/>
    <mergeCell ref="A7:V7"/>
    <mergeCell ref="B25:AD25"/>
    <mergeCell ref="T23:V23"/>
    <mergeCell ref="W8:AC8"/>
    <mergeCell ref="T38:V38"/>
    <mergeCell ref="W38:AC38"/>
    <mergeCell ref="T37:V37"/>
    <mergeCell ref="T33:V33"/>
    <mergeCell ref="T34:V34"/>
    <mergeCell ref="AJ78:AQ78"/>
    <mergeCell ref="B42:BE42"/>
    <mergeCell ref="T63:AC63"/>
    <mergeCell ref="T62:V62"/>
    <mergeCell ref="U67:V67"/>
    <mergeCell ref="T8:V8"/>
    <mergeCell ref="T29:V29"/>
    <mergeCell ref="T30:V30"/>
    <mergeCell ref="W30:AC30"/>
    <mergeCell ref="W37:AC37"/>
    <mergeCell ref="W33:AC33"/>
    <mergeCell ref="W9:Z9"/>
    <mergeCell ref="T22:V22"/>
    <mergeCell ref="T24:V24"/>
    <mergeCell ref="W22:AC22"/>
    <mergeCell ref="W60:AA60"/>
    <mergeCell ref="T36:V36"/>
    <mergeCell ref="W35:AC35"/>
    <mergeCell ref="W36:AC36"/>
    <mergeCell ref="AE7:AS7"/>
    <mergeCell ref="T21:V21"/>
    <mergeCell ref="W21:AC21"/>
    <mergeCell ref="B26:BE26"/>
    <mergeCell ref="AZ7:BD7"/>
    <mergeCell ref="BC16:BE16"/>
    <mergeCell ref="W61:AA61"/>
    <mergeCell ref="AX11:BE11"/>
    <mergeCell ref="B20:BE20"/>
    <mergeCell ref="T18:V18"/>
    <mergeCell ref="T59:V59"/>
    <mergeCell ref="T60:V60"/>
    <mergeCell ref="T61:V61"/>
    <mergeCell ref="W57:AA57"/>
    <mergeCell ref="W58:AA58"/>
    <mergeCell ref="W59:AA59"/>
  </mergeCells>
  <printOptions/>
  <pageMargins left="0.3937007874015748" right="0.1968503937007874" top="0.3937007874015748" bottom="0" header="0" footer="0"/>
  <pageSetup fitToHeight="1" fitToWidth="1" horizontalDpi="300" verticalDpi="300" orientation="portrait" paperSize="9" scale="16" r:id="rId2"/>
  <rowBreaks count="1" manualBreakCount="1">
    <brk id="40" max="59" man="1"/>
  </rowBreaks>
  <colBreaks count="1" manualBreakCount="1">
    <brk id="59" max="9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NATA</cp:lastModifiedBy>
  <cp:lastPrinted>2020-03-17T12:44:02Z</cp:lastPrinted>
  <dcterms:created xsi:type="dcterms:W3CDTF">2014-01-13T08:19:54Z</dcterms:created>
  <dcterms:modified xsi:type="dcterms:W3CDTF">2021-08-30T16:08:26Z</dcterms:modified>
  <cp:category/>
  <cp:version/>
  <cp:contentType/>
  <cp:contentStatus/>
</cp:coreProperties>
</file>