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6608" windowHeight="9432" activeTab="0"/>
  </bookViews>
  <sheets>
    <sheet name="РНП маг 1 курс  НП 2021 " sheetId="1" r:id="rId1"/>
  </sheets>
  <definedNames>
    <definedName name="_xlnm.Print_Area" localSheetId="0">'РНП маг 1 курс  НП 2021 '!$A$1:$BR$114</definedName>
  </definedNames>
  <calcPr fullCalcOnLoad="1"/>
</workbook>
</file>

<file path=xl/sharedStrings.xml><?xml version="1.0" encoding="utf-8"?>
<sst xmlns="http://schemas.openxmlformats.org/spreadsheetml/2006/main" count="236" uniqueCount="176">
  <si>
    <t>РОБОЧИЙ   НАВЧАЛЬНИЙ   ПЛАН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</si>
  <si>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</si>
  <si>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</si>
  <si>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</si>
  <si>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</si>
  <si>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</si>
  <si>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</si>
  <si>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</si>
  <si>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</si>
  <si>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</si>
  <si>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</si>
  <si>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</si>
  <si>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</si>
  <si>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</si>
  <si>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</si>
  <si>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</si>
  <si>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</si>
  <si>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</si>
  <si>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</si>
  <si>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</si>
  <si>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</si>
  <si>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</si>
  <si>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</si>
  <si>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</si>
  <si>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</si>
  <si>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</si>
  <si>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</si>
  <si>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</si>
  <si>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</si>
  <si>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</si>
  <si>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</si>
  <si>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</si>
  <si>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</si>
  <si>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</si>
  <si>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</si>
  <si>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</si>
  <si>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</si>
  <si>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</si>
  <si>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</si>
  <si>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</si>
  <si>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</si>
  <si>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</si>
  <si>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</si>
  <si>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</si>
  <si>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</si>
  <si>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</si>
  <si>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</si>
  <si>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</si>
  <si>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</si>
  <si>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</si>
  <si>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</si>
  <si>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</si>
  <si>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</si>
  <si>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</si>
  <si>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</si>
  <si>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</si>
  <si>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</si>
  <si>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</si>
  <si>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0,5хd на  1
студ.</t>
  </si>
  <si>
    <t>письмовий 
екзамен</t>
  </si>
  <si>
    <t>4 х d х Г+0,5
на 1 студен.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</si>
  <si>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</si>
  <si>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</si>
  <si>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</si>
  <si>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</si>
  <si>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</si>
  <si>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t>магістр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</si>
  <si>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</si>
  <si>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</si>
  <si>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</si>
  <si>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</si>
  <si>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ЗАТВЕРДЖУЮ</t>
  </si>
  <si>
    <t>ЕК</t>
  </si>
  <si>
    <t>d - кількість членів ЕК з даної кафедри</t>
  </si>
  <si>
    <t>Освітній ступінь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</si>
  <si>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</si>
  <si>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</si>
  <si>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</si>
  <si>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 xml:space="preserve">Лабораторні </t>
  </si>
  <si>
    <t xml:space="preserve">Лекції  </t>
  </si>
  <si>
    <t>Практ.
(семінари)</t>
  </si>
  <si>
    <t>Лаборатор
комп.практ</t>
  </si>
  <si>
    <t>за  НП</t>
  </si>
  <si>
    <t>051 "Економіка"</t>
  </si>
  <si>
    <t>Міжнародної економіки</t>
  </si>
  <si>
    <t>Науково-дослідна робота за темою магістерської дисертації</t>
  </si>
  <si>
    <t>І курс</t>
  </si>
  <si>
    <t>1 рік 4 місяця</t>
  </si>
  <si>
    <t xml:space="preserve"> 1 семестр</t>
  </si>
  <si>
    <t>2 семестр</t>
  </si>
  <si>
    <t>Наукова робота за темою магістерської дисертації:</t>
  </si>
  <si>
    <t>Основи наукових досліджень в економіці</t>
  </si>
  <si>
    <t>Цивільний захист</t>
  </si>
  <si>
    <t>Охорони праці промислової та цивільної безпеки</t>
  </si>
  <si>
    <t xml:space="preserve">Міжнародна економіка </t>
  </si>
  <si>
    <t>Декан факультету</t>
  </si>
  <si>
    <t>Факультет</t>
  </si>
  <si>
    <t>з урахуван.                                       iнд занять</t>
  </si>
  <si>
    <t>з урахуван.                                iнд занять</t>
  </si>
  <si>
    <t>з урахуван.                      iнд занять</t>
  </si>
  <si>
    <t>ФММ</t>
  </si>
  <si>
    <t>за освітньо-професійною програмою магістерської підготовки ( спеціалізацією)     -</t>
  </si>
  <si>
    <t>Проректор з навчальної роботи                                                          КПІ  ім. Ігоря Сікорського</t>
  </si>
  <si>
    <t>Освітні компоненти                                                                      (навчальні дисципліни, курсові роботи, практики, кваліфікаційна робота)</t>
  </si>
  <si>
    <t>1. НОРМАТИВНІ освітні компоненти</t>
  </si>
  <si>
    <t>1.1.Цикл загальної підготовки</t>
  </si>
  <si>
    <t>Економічний вимір сталого розвитку</t>
  </si>
  <si>
    <t>1.2.Цикл професійної підготовки</t>
  </si>
  <si>
    <t>Разом нормативних ОК циклу загальної підготовки</t>
  </si>
  <si>
    <t>Разом нормативних ОК циклу професійної підготовки</t>
  </si>
  <si>
    <t>2. ВИБІРКОВІ освітні компоненти</t>
  </si>
  <si>
    <t>Разом вибірковіх ОК циклу професійної підготовки</t>
  </si>
  <si>
    <t>ВСЬОГО НОРМАТИВНИХ</t>
  </si>
  <si>
    <t>ВСЬОГО ВИБІРКОВИХ</t>
  </si>
  <si>
    <t>Загальна кількість</t>
  </si>
  <si>
    <t>/ Олег ГАВРИШ/</t>
  </si>
  <si>
    <t xml:space="preserve">                  ________________Анатолій МЕЛЬНИЧЕНКО                                       </t>
  </si>
  <si>
    <r>
      <t xml:space="preserve">Навчальні дисципліни 1 Ф-Каталогу </t>
    </r>
  </si>
  <si>
    <r>
      <t xml:space="preserve">Навчальні дисципліни 2 Ф-Каталогу </t>
    </r>
  </si>
  <si>
    <t>Навчальні дисципліни 3 Ф-Каталогу</t>
  </si>
  <si>
    <t xml:space="preserve">Навчальні дисципліни 4 Ф-Каталогу </t>
  </si>
  <si>
    <t>* Кількість студентів, які вибрали дисципліну</t>
  </si>
  <si>
    <t>Дослідницький (науковий) компонент</t>
  </si>
  <si>
    <t>Навчальні дисципліни 5 Ф-Каталогу</t>
  </si>
  <si>
    <t xml:space="preserve">Навчальні дисципліни 6 Ф-Каталогу </t>
  </si>
  <si>
    <t>2.1 Цикл професійної підготовки (Вибіркові освітні компоненти з кафедрального каталогу)</t>
  </si>
  <si>
    <t>Міжнародна економіка</t>
  </si>
  <si>
    <t xml:space="preserve">Методи прийняття рішень в умовах глобалізації </t>
  </si>
  <si>
    <t xml:space="preserve">Соціальна відповідальність </t>
  </si>
  <si>
    <t xml:space="preserve">Прогнозування ризиків в міжнародній економічній діяльності </t>
  </si>
  <si>
    <t>Глобальна економіка</t>
  </si>
  <si>
    <t>Міжнародна торгівля</t>
  </si>
  <si>
    <t>Курсова робота з міжнародної торгівлі</t>
  </si>
  <si>
    <t>/Сергій ВОЙТКО/</t>
  </si>
  <si>
    <t>Міжнародне науково-технічне співробітництво</t>
  </si>
  <si>
    <t>Управління міжнародною конкурентоспроможністю</t>
  </si>
  <si>
    <t>Міжнародна інвестиційна діяльність</t>
  </si>
  <si>
    <t>Міжнародні стратегії економічного розвитку</t>
  </si>
  <si>
    <t>Стратегічне управління підприємством</t>
  </si>
  <si>
    <t>Управління персоналом</t>
  </si>
  <si>
    <t xml:space="preserve">Індустрія 4.0. Міжнародні комерційні проєкти  </t>
  </si>
  <si>
    <t>Стратегічне планування</t>
  </si>
  <si>
    <t>Управління конкурентоспроможністю в умовах трансформації міжнародних економічних відносин</t>
  </si>
  <si>
    <t>Конкуренція і кооперація у сфері інноваційних технологій</t>
  </si>
  <si>
    <t>Міжнародний інвестиційний ринок</t>
  </si>
  <si>
    <t>Сучасні тенденції економічного розвитку світу</t>
  </si>
  <si>
    <t>Управління міжнародними бізнес-проєктами. Індустрія 4.0</t>
  </si>
  <si>
    <t>Управління міжнародними проєктами</t>
  </si>
  <si>
    <t>магістр з економіки</t>
  </si>
  <si>
    <t xml:space="preserve">на 2021/ 2022 навчальний рік   </t>
  </si>
  <si>
    <r>
      <t xml:space="preserve">"_______"_________________ </t>
    </r>
    <r>
      <rPr>
        <b/>
        <sz val="26"/>
        <rFont val="Arial"/>
        <family val="2"/>
      </rPr>
      <t>2021 р.</t>
    </r>
  </si>
  <si>
    <r>
      <t xml:space="preserve">            </t>
    </r>
    <r>
      <rPr>
        <b/>
        <u val="single"/>
        <sz val="36"/>
        <rFont val="Arial Cyr"/>
        <family val="0"/>
      </rPr>
      <t xml:space="preserve"> (прийому  студентів 2021 р.)</t>
    </r>
  </si>
  <si>
    <t xml:space="preserve">Розробка стартап-проектів </t>
  </si>
  <si>
    <t>Управління інтелектуальним капіталом</t>
  </si>
  <si>
    <t>Стратегії розвитку міжнародних корпорацій</t>
  </si>
  <si>
    <t>Освітні компоненти
(навчальні дисципліни, курсові проекти (роботи), практики, кваліфікаційна робота)</t>
  </si>
  <si>
    <t>К-ть.здоб
які вибр.
дисципл</t>
  </si>
  <si>
    <t>зочна</t>
  </si>
  <si>
    <t xml:space="preserve">УС-з11МП (0+15) 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</si>
  <si>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</si>
  <si>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</si>
  <si>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АТЕСТАЦІЯ ЗДОБУВАЧІВ</t>
  </si>
  <si>
    <t>Кількість годин аудиторних занять за семестрами</t>
  </si>
  <si>
    <t xml:space="preserve">Міжнародне співробітництво в сфері інноваційного підприємництва </t>
  </si>
  <si>
    <t xml:space="preserve">Теоретичні основи міжнародної конкурентоспроможності </t>
  </si>
  <si>
    <t xml:space="preserve">Міжнародне інвестиційне бізнес-планування </t>
  </si>
  <si>
    <t xml:space="preserve">Проблеми стратегічного розвитку транзитивних економік світу </t>
  </si>
  <si>
    <t xml:space="preserve">Управління стратегічним розвитком підприємства </t>
  </si>
  <si>
    <t>Міжнародні проєкти в Індустрії 4.0</t>
  </si>
  <si>
    <t>Економічної кібернетики</t>
  </si>
  <si>
    <t>Практичний
курс іншомовного ділового спілкування</t>
  </si>
  <si>
    <t>Англійської мови технічного спрямування №1</t>
  </si>
  <si>
    <t>Ухвалено на засіданні Вченої ради  факультету, ПРОТОКОЛ № 8  від 29.03. 2021 р.</t>
  </si>
  <si>
    <t xml:space="preserve">        РОЗПОДІЛ   ГОДИН ПО ПІДГОТОВЦІ ТА ЗАХИСТУ МАГІСТЕРСЬКОЇ ДИСЕРТАЦІЇ                                                              РОЗПОДІЛ  ГОДИН З  (КОМПЛЕКСНОГО) ВИПУСКНОГО  ЕКЗАМЕНУ</t>
  </si>
  <si>
    <t>Норма в годинах
на 1 здобувача</t>
  </si>
  <si>
    <t>Кількість
здобувач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</si>
</sst>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sz val="11"/>
      <name val="Arial Cyr"/>
      <family val="0"/>
    </font>
    <font>
      <b/>
      <sz val="20"/>
      <name val="Arial Cyr"/>
      <family val="2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8"/>
      <color indexed="10"/>
      <name val="Arial"/>
      <family val="2"/>
    </font>
    <font>
      <b/>
      <sz val="24"/>
      <name val="Times New Roman Cyr"/>
      <family val="1"/>
    </font>
    <font>
      <b/>
      <u val="single"/>
      <sz val="36"/>
      <name val="Arial Cyr"/>
      <family val="0"/>
    </font>
    <font>
      <sz val="11"/>
      <color indexed="9"/>
      <name val="Arial"/>
      <family val="2"/>
    </font>
    <font>
      <sz val="28"/>
      <color indexed="9"/>
      <name val="Arial"/>
      <family val="2"/>
    </font>
    <font>
      <sz val="24"/>
      <color indexed="9"/>
      <name val="Arial"/>
      <family val="2"/>
    </font>
    <font>
      <b/>
      <sz val="32"/>
      <color indexed="9"/>
      <name val="Arial Cyr"/>
      <family val="0"/>
    </font>
    <font>
      <sz val="14"/>
      <color indexed="9"/>
      <name val="Arial Cyr"/>
      <family val="0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i/>
      <sz val="28"/>
      <name val="Arial"/>
      <family val="2"/>
    </font>
    <font>
      <b/>
      <sz val="26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879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vertical="center"/>
    </xf>
    <xf numFmtId="0" fontId="34" fillId="0" borderId="14" xfId="0" applyNumberFormat="1" applyFont="1" applyFill="1" applyBorder="1" applyAlignment="1">
      <alignment horizontal="center" vertical="center" wrapText="1" shrinkToFit="1"/>
    </xf>
    <xf numFmtId="0" fontId="34" fillId="0" borderId="10" xfId="0" applyNumberFormat="1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17" xfId="0" applyNumberFormat="1" applyFont="1" applyFill="1" applyBorder="1" applyAlignment="1">
      <alignment horizontal="center" vertical="center" wrapText="1" shrinkToFit="1"/>
    </xf>
    <xf numFmtId="0" fontId="30" fillId="0" borderId="14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 wrapText="1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30" fillId="0" borderId="20" xfId="0" applyNumberFormat="1" applyFont="1" applyFill="1" applyBorder="1" applyAlignment="1">
      <alignment horizontal="center" vertical="center" wrapText="1" shrinkToFit="1"/>
    </xf>
    <xf numFmtId="0" fontId="30" fillId="0" borderId="21" xfId="0" applyNumberFormat="1" applyFont="1" applyFill="1" applyBorder="1" applyAlignment="1">
      <alignment horizontal="center" vertical="center" wrapText="1" shrinkToFit="1"/>
    </xf>
    <xf numFmtId="0" fontId="30" fillId="0" borderId="22" xfId="0" applyNumberFormat="1" applyFont="1" applyFill="1" applyBorder="1" applyAlignment="1">
      <alignment horizontal="center" vertical="center" wrapText="1" shrinkToFit="1"/>
    </xf>
    <xf numFmtId="0" fontId="30" fillId="0" borderId="23" xfId="0" applyNumberFormat="1" applyFont="1" applyFill="1" applyBorder="1" applyAlignment="1">
      <alignment horizontal="center" vertical="center" wrapText="1" shrinkToFit="1"/>
    </xf>
    <xf numFmtId="0" fontId="30" fillId="0" borderId="24" xfId="0" applyNumberFormat="1" applyFont="1" applyFill="1" applyBorder="1" applyAlignment="1">
      <alignment horizontal="center" vertical="center" wrapText="1" shrinkToFit="1"/>
    </xf>
    <xf numFmtId="0" fontId="34" fillId="0" borderId="19" xfId="0" applyNumberFormat="1" applyFont="1" applyFill="1" applyBorder="1" applyAlignment="1">
      <alignment horizontal="center" vertical="center" wrapText="1" shrinkToFit="1"/>
    </xf>
    <xf numFmtId="0" fontId="30" fillId="0" borderId="19" xfId="0" applyNumberFormat="1" applyFont="1" applyFill="1" applyBorder="1" applyAlignment="1">
      <alignment horizontal="center" vertical="center" wrapText="1" shrinkToFit="1"/>
    </xf>
    <xf numFmtId="0" fontId="30" fillId="0" borderId="25" xfId="0" applyNumberFormat="1" applyFont="1" applyFill="1" applyBorder="1" applyAlignment="1">
      <alignment horizontal="center" vertical="center" wrapText="1" shrinkToFit="1"/>
    </xf>
    <xf numFmtId="0" fontId="30" fillId="0" borderId="26" xfId="0" applyNumberFormat="1" applyFont="1" applyFill="1" applyBorder="1" applyAlignment="1">
      <alignment horizontal="center" vertical="center" wrapText="1" shrinkToFit="1"/>
    </xf>
    <xf numFmtId="0" fontId="30" fillId="0" borderId="27" xfId="0" applyNumberFormat="1" applyFont="1" applyFill="1" applyBorder="1" applyAlignment="1">
      <alignment horizontal="center" vertical="center" wrapText="1" shrinkToFit="1"/>
    </xf>
    <xf numFmtId="0" fontId="30" fillId="0" borderId="28" xfId="0" applyNumberFormat="1" applyFont="1" applyFill="1" applyBorder="1" applyAlignment="1">
      <alignment horizontal="center" vertical="center" wrapText="1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30" fillId="0" borderId="14" xfId="0" applyNumberFormat="1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/>
    </xf>
    <xf numFmtId="0" fontId="34" fillId="0" borderId="15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/>
    </xf>
    <xf numFmtId="0" fontId="30" fillId="0" borderId="2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30" fillId="0" borderId="20" xfId="0" applyNumberFormat="1" applyFont="1" applyFill="1" applyBorder="1" applyAlignment="1">
      <alignment horizontal="center" vertical="center" shrinkToFit="1"/>
    </xf>
    <xf numFmtId="1" fontId="30" fillId="0" borderId="28" xfId="0" applyNumberFormat="1" applyFont="1" applyFill="1" applyBorder="1" applyAlignment="1">
      <alignment horizontal="center" vertical="center" shrinkToFi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/>
    </xf>
    <xf numFmtId="0" fontId="30" fillId="0" borderId="11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vertical="center" wrapText="1" shrinkToFit="1"/>
    </xf>
    <xf numFmtId="0" fontId="8" fillId="0" borderId="34" xfId="0" applyNumberFormat="1" applyFont="1" applyFill="1" applyBorder="1" applyAlignment="1">
      <alignment horizontal="center" vertical="center" wrapText="1" shrinkToFit="1"/>
    </xf>
    <xf numFmtId="0" fontId="8" fillId="0" borderId="3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justify"/>
    </xf>
    <xf numFmtId="0" fontId="23" fillId="0" borderId="0" xfId="0" applyFont="1" applyFill="1" applyBorder="1" applyAlignment="1">
      <alignment/>
    </xf>
    <xf numFmtId="0" fontId="24" fillId="0" borderId="3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 vertical="justify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 shrinkToFi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wrapText="1" shrinkToFit="1"/>
    </xf>
    <xf numFmtId="0" fontId="30" fillId="0" borderId="12" xfId="0" applyNumberFormat="1" applyFont="1" applyFill="1" applyBorder="1" applyAlignment="1">
      <alignment horizontal="center" vertical="center" wrapText="1" shrinkToFit="1"/>
    </xf>
    <xf numFmtId="0" fontId="30" fillId="0" borderId="38" xfId="0" applyNumberFormat="1" applyFont="1" applyFill="1" applyBorder="1" applyAlignment="1">
      <alignment horizontal="center" vertical="center" wrapText="1" shrinkToFit="1"/>
    </xf>
    <xf numFmtId="0" fontId="34" fillId="0" borderId="11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26" xfId="0" applyNumberFormat="1" applyFont="1" applyFill="1" applyBorder="1" applyAlignment="1">
      <alignment horizontal="center" vertical="center" shrinkToFit="1"/>
    </xf>
    <xf numFmtId="0" fontId="34" fillId="0" borderId="13" xfId="0" applyNumberFormat="1" applyFont="1" applyFill="1" applyBorder="1" applyAlignment="1">
      <alignment horizontal="center" vertical="center" wrapText="1" shrinkToFit="1"/>
    </xf>
    <xf numFmtId="192" fontId="30" fillId="0" borderId="13" xfId="0" applyNumberFormat="1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/>
    </xf>
    <xf numFmtId="0" fontId="30" fillId="0" borderId="40" xfId="0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 wrapText="1" shrinkToFit="1"/>
    </xf>
    <xf numFmtId="0" fontId="30" fillId="0" borderId="41" xfId="0" applyNumberFormat="1" applyFont="1" applyFill="1" applyBorder="1" applyAlignment="1">
      <alignment horizontal="center" vertical="center" shrinkToFit="1"/>
    </xf>
    <xf numFmtId="0" fontId="34" fillId="0" borderId="20" xfId="0" applyNumberFormat="1" applyFont="1" applyFill="1" applyBorder="1" applyAlignment="1">
      <alignment horizontal="center" vertical="center" wrapText="1" shrinkToFit="1"/>
    </xf>
    <xf numFmtId="0" fontId="30" fillId="0" borderId="28" xfId="0" applyNumberFormat="1" applyFont="1" applyFill="1" applyBorder="1" applyAlignment="1">
      <alignment horizontal="center" vertical="center" shrinkToFit="1"/>
    </xf>
    <xf numFmtId="192" fontId="30" fillId="0" borderId="20" xfId="0" applyNumberFormat="1" applyFont="1" applyFill="1" applyBorder="1" applyAlignment="1">
      <alignment horizontal="center" vertical="center" shrinkToFit="1"/>
    </xf>
    <xf numFmtId="0" fontId="34" fillId="0" borderId="17" xfId="0" applyNumberFormat="1" applyFont="1" applyFill="1" applyBorder="1" applyAlignment="1">
      <alignment horizontal="center" vertical="center" shrinkToFit="1"/>
    </xf>
    <xf numFmtId="0" fontId="34" fillId="0" borderId="14" xfId="0" applyNumberFormat="1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0" fontId="30" fillId="0" borderId="43" xfId="0" applyNumberFormat="1" applyFont="1" applyFill="1" applyBorder="1" applyAlignment="1">
      <alignment horizontal="center" vertical="center" wrapText="1" shrinkToFit="1"/>
    </xf>
    <xf numFmtId="0" fontId="30" fillId="0" borderId="44" xfId="0" applyNumberFormat="1" applyFont="1" applyFill="1" applyBorder="1" applyAlignment="1">
      <alignment horizontal="center" vertical="center" wrapText="1" shrinkToFit="1"/>
    </xf>
    <xf numFmtId="0" fontId="30" fillId="0" borderId="45" xfId="0" applyNumberFormat="1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wrapText="1" shrinkToFit="1"/>
    </xf>
    <xf numFmtId="0" fontId="30" fillId="0" borderId="45" xfId="0" applyNumberFormat="1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43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192" fontId="8" fillId="0" borderId="33" xfId="0" applyNumberFormat="1" applyFont="1" applyFill="1" applyBorder="1" applyAlignment="1">
      <alignment horizontal="center" vertical="center" wrapText="1" shrinkToFit="1"/>
    </xf>
    <xf numFmtId="0" fontId="34" fillId="0" borderId="36" xfId="0" applyNumberFormat="1" applyFont="1" applyFill="1" applyBorder="1" applyAlignment="1">
      <alignment horizontal="center" vertical="center" wrapText="1" shrinkToFit="1"/>
    </xf>
    <xf numFmtId="0" fontId="30" fillId="0" borderId="46" xfId="0" applyNumberFormat="1" applyFont="1" applyFill="1" applyBorder="1" applyAlignment="1">
      <alignment horizontal="center" vertical="center" wrapText="1" shrinkToFit="1"/>
    </xf>
    <xf numFmtId="0" fontId="30" fillId="0" borderId="47" xfId="0" applyNumberFormat="1" applyFont="1" applyFill="1" applyBorder="1" applyAlignment="1">
      <alignment horizontal="center" vertical="center" wrapText="1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36" xfId="0" applyNumberFormat="1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3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1" fillId="0" borderId="48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1" fillId="0" borderId="49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vertical="top"/>
    </xf>
    <xf numFmtId="0" fontId="16" fillId="0" borderId="5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52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 wrapText="1" shrinkToFit="1"/>
    </xf>
    <xf numFmtId="0" fontId="30" fillId="0" borderId="24" xfId="0" applyNumberFormat="1" applyFont="1" applyFill="1" applyBorder="1" applyAlignment="1">
      <alignment horizontal="center" vertical="center" shrinkToFit="1"/>
    </xf>
    <xf numFmtId="0" fontId="30" fillId="0" borderId="22" xfId="0" applyNumberFormat="1" applyFont="1" applyFill="1" applyBorder="1" applyAlignment="1">
      <alignment horizontal="center" vertical="center" shrinkToFit="1"/>
    </xf>
    <xf numFmtId="0" fontId="30" fillId="0" borderId="25" xfId="0" applyNumberFormat="1" applyFont="1" applyFill="1" applyBorder="1" applyAlignment="1">
      <alignment horizontal="center" vertical="center" shrinkToFit="1"/>
    </xf>
    <xf numFmtId="0" fontId="30" fillId="0" borderId="5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/>
    </xf>
    <xf numFmtId="0" fontId="8" fillId="0" borderId="55" xfId="0" applyNumberFormat="1" applyFont="1" applyFill="1" applyBorder="1" applyAlignment="1">
      <alignment horizontal="center" vertical="center" wrapText="1" shrinkToFit="1"/>
    </xf>
    <xf numFmtId="0" fontId="8" fillId="0" borderId="55" xfId="0" applyNumberFormat="1" applyFont="1" applyFill="1" applyBorder="1" applyAlignment="1">
      <alignment horizontal="center" vertical="center" shrinkToFit="1"/>
    </xf>
    <xf numFmtId="0" fontId="8" fillId="0" borderId="56" xfId="0" applyNumberFormat="1" applyFont="1" applyFill="1" applyBorder="1" applyAlignment="1">
      <alignment horizontal="center" vertical="center" shrinkToFit="1"/>
    </xf>
    <xf numFmtId="0" fontId="8" fillId="0" borderId="57" xfId="0" applyNumberFormat="1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0" fontId="30" fillId="0" borderId="43" xfId="0" applyNumberFormat="1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wrapText="1" shrinkToFit="1"/>
    </xf>
    <xf numFmtId="0" fontId="34" fillId="0" borderId="60" xfId="0" applyNumberFormat="1" applyFont="1" applyFill="1" applyBorder="1" applyAlignment="1">
      <alignment horizontal="center" vertical="center" wrapText="1" shrinkToFit="1"/>
    </xf>
    <xf numFmtId="0" fontId="30" fillId="0" borderId="45" xfId="0" applyNumberFormat="1" applyFont="1" applyFill="1" applyBorder="1" applyAlignment="1">
      <alignment horizontal="center" vertical="center" shrinkToFit="1"/>
    </xf>
    <xf numFmtId="0" fontId="30" fillId="0" borderId="43" xfId="0" applyNumberFormat="1" applyFont="1" applyFill="1" applyBorder="1" applyAlignment="1">
      <alignment horizontal="center" vertical="center" shrinkToFit="1"/>
    </xf>
    <xf numFmtId="192" fontId="30" fillId="0" borderId="60" xfId="0" applyNumberFormat="1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4" fillId="0" borderId="29" xfId="0" applyFont="1" applyFill="1" applyBorder="1" applyAlignment="1">
      <alignment horizontal="center" vertical="center"/>
    </xf>
    <xf numFmtId="192" fontId="34" fillId="0" borderId="20" xfId="0" applyNumberFormat="1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/>
    </xf>
    <xf numFmtId="0" fontId="30" fillId="0" borderId="6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62" xfId="0" applyNumberFormat="1" applyFont="1" applyFill="1" applyBorder="1" applyAlignment="1">
      <alignment horizontal="center" vertical="center" wrapText="1" shrinkToFit="1"/>
    </xf>
    <xf numFmtId="0" fontId="30" fillId="0" borderId="63" xfId="0" applyNumberFormat="1" applyFont="1" applyFill="1" applyBorder="1" applyAlignment="1">
      <alignment horizontal="center" vertical="center" wrapText="1" shrinkToFit="1"/>
    </xf>
    <xf numFmtId="0" fontId="30" fillId="0" borderId="61" xfId="0" applyNumberFormat="1" applyFont="1" applyFill="1" applyBorder="1" applyAlignment="1">
      <alignment horizontal="center" vertical="center" wrapText="1" shrinkToFit="1"/>
    </xf>
    <xf numFmtId="0" fontId="30" fillId="0" borderId="64" xfId="0" applyNumberFormat="1" applyFont="1" applyFill="1" applyBorder="1" applyAlignment="1">
      <alignment horizontal="center" vertical="center" wrapText="1" shrinkToFit="1"/>
    </xf>
    <xf numFmtId="0" fontId="30" fillId="0" borderId="41" xfId="0" applyNumberFormat="1" applyFont="1" applyFill="1" applyBorder="1" applyAlignment="1">
      <alignment horizontal="center" vertical="center" wrapText="1" shrinkToFit="1"/>
    </xf>
    <xf numFmtId="0" fontId="34" fillId="0" borderId="65" xfId="0" applyNumberFormat="1" applyFont="1" applyFill="1" applyBorder="1" applyAlignment="1">
      <alignment horizontal="center" vertical="center" wrapText="1" shrinkToFit="1"/>
    </xf>
    <xf numFmtId="0" fontId="30" fillId="0" borderId="64" xfId="0" applyNumberFormat="1" applyFont="1" applyFill="1" applyBorder="1" applyAlignment="1">
      <alignment horizontal="center" vertical="center" shrinkToFit="1"/>
    </xf>
    <xf numFmtId="0" fontId="30" fillId="0" borderId="63" xfId="0" applyNumberFormat="1" applyFont="1" applyFill="1" applyBorder="1" applyAlignment="1">
      <alignment horizontal="center" vertical="center" shrinkToFit="1"/>
    </xf>
    <xf numFmtId="0" fontId="30" fillId="0" borderId="62" xfId="0" applyNumberFormat="1" applyFont="1" applyFill="1" applyBorder="1" applyAlignment="1">
      <alignment horizontal="center" vertical="center" shrinkToFit="1"/>
    </xf>
    <xf numFmtId="192" fontId="30" fillId="0" borderId="65" xfId="0" applyNumberFormat="1" applyFont="1" applyFill="1" applyBorder="1" applyAlignment="1">
      <alignment horizontal="center" vertical="center" shrinkToFit="1"/>
    </xf>
    <xf numFmtId="0" fontId="30" fillId="0" borderId="64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/>
    </xf>
    <xf numFmtId="0" fontId="30" fillId="0" borderId="4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/>
    </xf>
    <xf numFmtId="0" fontId="30" fillId="0" borderId="40" xfId="0" applyFont="1" applyFill="1" applyBorder="1" applyAlignment="1">
      <alignment horizontal="left" vertical="center"/>
    </xf>
    <xf numFmtId="0" fontId="30" fillId="0" borderId="46" xfId="0" applyFont="1" applyFill="1" applyBorder="1" applyAlignment="1">
      <alignment horizontal="left" vertical="center"/>
    </xf>
    <xf numFmtId="0" fontId="30" fillId="0" borderId="66" xfId="0" applyNumberFormat="1" applyFont="1" applyFill="1" applyBorder="1" applyAlignment="1">
      <alignment horizontal="center" vertical="center" shrinkToFit="1"/>
    </xf>
    <xf numFmtId="0" fontId="30" fillId="0" borderId="31" xfId="0" applyNumberFormat="1" applyFont="1" applyFill="1" applyBorder="1" applyAlignment="1">
      <alignment horizontal="center" vertical="center" shrinkToFit="1"/>
    </xf>
    <xf numFmtId="0" fontId="8" fillId="0" borderId="34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30" fillId="0" borderId="60" xfId="0" applyNumberFormat="1" applyFont="1" applyFill="1" applyBorder="1" applyAlignment="1">
      <alignment horizontal="center" vertical="center" wrapText="1" shrinkToFit="1"/>
    </xf>
    <xf numFmtId="0" fontId="30" fillId="0" borderId="42" xfId="0" applyNumberFormat="1" applyFont="1" applyFill="1" applyBorder="1" applyAlignment="1">
      <alignment vertical="center" wrapText="1" shrinkToFit="1"/>
    </xf>
    <xf numFmtId="0" fontId="30" fillId="0" borderId="67" xfId="0" applyNumberFormat="1" applyFont="1" applyFill="1" applyBorder="1" applyAlignment="1">
      <alignment horizontal="center" vertical="center" wrapText="1" shrinkToFit="1"/>
    </xf>
    <xf numFmtId="0" fontId="30" fillId="0" borderId="68" xfId="0" applyNumberFormat="1" applyFont="1" applyFill="1" applyBorder="1" applyAlignment="1">
      <alignment horizontal="center" vertical="center" wrapText="1" shrinkToFit="1"/>
    </xf>
    <xf numFmtId="0" fontId="30" fillId="0" borderId="4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vertical="center" wrapText="1" shrinkToFit="1"/>
    </xf>
    <xf numFmtId="0" fontId="30" fillId="0" borderId="69" xfId="0" applyNumberFormat="1" applyFont="1" applyFill="1" applyBorder="1" applyAlignment="1">
      <alignment horizontal="left" vertical="center" wrapText="1" shrinkToFit="1"/>
    </xf>
    <xf numFmtId="0" fontId="30" fillId="0" borderId="70" xfId="0" applyNumberFormat="1" applyFont="1" applyFill="1" applyBorder="1" applyAlignment="1">
      <alignment horizontal="center" vertical="center" wrapText="1" shrinkToFit="1"/>
    </xf>
    <xf numFmtId="0" fontId="30" fillId="0" borderId="0" xfId="0" applyNumberFormat="1" applyFont="1" applyFill="1" applyBorder="1" applyAlignment="1">
      <alignment vertical="center" wrapText="1" shrinkToFit="1"/>
    </xf>
    <xf numFmtId="0" fontId="30" fillId="0" borderId="66" xfId="0" applyNumberFormat="1" applyFont="1" applyFill="1" applyBorder="1" applyAlignment="1">
      <alignment horizontal="center" vertical="center" wrapText="1" shrinkToFit="1"/>
    </xf>
    <xf numFmtId="0" fontId="30" fillId="0" borderId="71" xfId="0" applyNumberFormat="1" applyFont="1" applyFill="1" applyBorder="1" applyAlignment="1">
      <alignment horizontal="center" vertical="center" wrapText="1" shrinkToFit="1"/>
    </xf>
    <xf numFmtId="0" fontId="30" fillId="0" borderId="72" xfId="0" applyNumberFormat="1" applyFont="1" applyFill="1" applyBorder="1" applyAlignment="1">
      <alignment horizontal="center" vertical="center" wrapText="1" shrinkToFit="1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34" fillId="0" borderId="70" xfId="0" applyNumberFormat="1" applyFont="1" applyFill="1" applyBorder="1" applyAlignment="1">
      <alignment horizontal="center" vertical="center" wrapText="1" shrinkToFit="1"/>
    </xf>
    <xf numFmtId="0" fontId="30" fillId="0" borderId="31" xfId="0" applyNumberFormat="1" applyFont="1" applyFill="1" applyBorder="1" applyAlignment="1">
      <alignment horizontal="center" vertical="center" wrapText="1" shrinkToFit="1"/>
    </xf>
    <xf numFmtId="0" fontId="30" fillId="0" borderId="69" xfId="0" applyNumberFormat="1" applyFont="1" applyFill="1" applyBorder="1" applyAlignment="1">
      <alignment horizontal="center" vertical="center" shrinkToFit="1"/>
    </xf>
    <xf numFmtId="0" fontId="30" fillId="0" borderId="71" xfId="0" applyNumberFormat="1" applyFont="1" applyFill="1" applyBorder="1" applyAlignment="1">
      <alignment horizontal="center" vertical="center" shrinkToFit="1"/>
    </xf>
    <xf numFmtId="192" fontId="30" fillId="0" borderId="70" xfId="0" applyNumberFormat="1" applyFont="1" applyFill="1" applyBorder="1" applyAlignment="1">
      <alignment horizontal="center" vertical="center" shrinkToFit="1"/>
    </xf>
    <xf numFmtId="0" fontId="30" fillId="0" borderId="6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/>
    </xf>
    <xf numFmtId="0" fontId="30" fillId="0" borderId="38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vertical="center" wrapText="1" shrinkToFit="1"/>
    </xf>
    <xf numFmtId="0" fontId="30" fillId="0" borderId="65" xfId="0" applyNumberFormat="1" applyFont="1" applyFill="1" applyBorder="1" applyAlignment="1">
      <alignment horizontal="center" vertical="center" wrapText="1" shrinkToFit="1"/>
    </xf>
    <xf numFmtId="0" fontId="30" fillId="0" borderId="30" xfId="0" applyNumberFormat="1" applyFont="1" applyFill="1" applyBorder="1" applyAlignment="1">
      <alignment vertical="center" wrapText="1" shrinkToFit="1"/>
    </xf>
    <xf numFmtId="0" fontId="30" fillId="0" borderId="73" xfId="0" applyNumberFormat="1" applyFont="1" applyFill="1" applyBorder="1" applyAlignment="1">
      <alignment horizontal="center" vertical="center" wrapText="1" shrinkToFit="1"/>
    </xf>
    <xf numFmtId="0" fontId="30" fillId="0" borderId="74" xfId="0" applyNumberFormat="1" applyFont="1" applyFill="1" applyBorder="1" applyAlignment="1">
      <alignment horizontal="center" vertical="center" wrapText="1" shrinkToFit="1"/>
    </xf>
    <xf numFmtId="0" fontId="30" fillId="0" borderId="59" xfId="0" applyNumberFormat="1" applyFont="1" applyFill="1" applyBorder="1" applyAlignment="1">
      <alignment horizontal="center" vertical="center" wrapText="1" shrinkToFit="1"/>
    </xf>
    <xf numFmtId="0" fontId="30" fillId="0" borderId="55" xfId="0" applyNumberFormat="1" applyFont="1" applyFill="1" applyBorder="1" applyAlignment="1">
      <alignment horizontal="center" vertical="center" wrapText="1" shrinkToFit="1"/>
    </xf>
    <xf numFmtId="0" fontId="30" fillId="0" borderId="57" xfId="0" applyNumberFormat="1" applyFont="1" applyFill="1" applyBorder="1" applyAlignment="1">
      <alignment horizontal="center" vertical="center" wrapText="1" shrinkToFit="1"/>
    </xf>
    <xf numFmtId="0" fontId="30" fillId="0" borderId="75" xfId="0" applyNumberFormat="1" applyFont="1" applyFill="1" applyBorder="1" applyAlignment="1">
      <alignment horizontal="center" vertical="center" wrapText="1" shrinkToFit="1"/>
    </xf>
    <xf numFmtId="0" fontId="30" fillId="0" borderId="36" xfId="0" applyNumberFormat="1" applyFont="1" applyFill="1" applyBorder="1" applyAlignment="1">
      <alignment horizontal="center" vertical="center" wrapText="1" shrinkToFit="1"/>
    </xf>
    <xf numFmtId="0" fontId="34" fillId="0" borderId="59" xfId="0" applyNumberFormat="1" applyFont="1" applyFill="1" applyBorder="1" applyAlignment="1">
      <alignment horizontal="center" vertical="center" wrapText="1" shrinkToFit="1"/>
    </xf>
    <xf numFmtId="0" fontId="30" fillId="0" borderId="76" xfId="0" applyNumberFormat="1" applyFont="1" applyFill="1" applyBorder="1" applyAlignment="1">
      <alignment horizontal="center" vertical="center" wrapText="1" shrinkToFit="1"/>
    </xf>
    <xf numFmtId="0" fontId="30" fillId="0" borderId="56" xfId="0" applyNumberFormat="1" applyFont="1" applyFill="1" applyBorder="1" applyAlignment="1">
      <alignment horizontal="center" vertical="center" shrinkToFit="1"/>
    </xf>
    <xf numFmtId="0" fontId="30" fillId="0" borderId="57" xfId="0" applyNumberFormat="1" applyFont="1" applyFill="1" applyBorder="1" applyAlignment="1">
      <alignment horizontal="center" vertical="center" shrinkToFit="1"/>
    </xf>
    <xf numFmtId="0" fontId="30" fillId="0" borderId="55" xfId="0" applyNumberFormat="1" applyFont="1" applyFill="1" applyBorder="1" applyAlignment="1">
      <alignment horizontal="center" vertical="center" shrinkToFit="1"/>
    </xf>
    <xf numFmtId="192" fontId="30" fillId="0" borderId="59" xfId="0" applyNumberFormat="1" applyFont="1" applyFill="1" applyBorder="1" applyAlignment="1">
      <alignment horizontal="center" vertical="center" shrinkToFit="1"/>
    </xf>
    <xf numFmtId="0" fontId="30" fillId="0" borderId="56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8" fillId="0" borderId="1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92" fontId="38" fillId="0" borderId="0" xfId="0" applyNumberFormat="1" applyFont="1" applyFill="1" applyBorder="1" applyAlignment="1">
      <alignment horizontal="center" vertical="center"/>
    </xf>
    <xf numFmtId="192" fontId="3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justify" wrapText="1"/>
    </xf>
    <xf numFmtId="0" fontId="24" fillId="0" borderId="15" xfId="0" applyFont="1" applyFill="1" applyBorder="1" applyAlignment="1">
      <alignment horizontal="center" vertical="center" wrapText="1"/>
    </xf>
    <xf numFmtId="0" fontId="10" fillId="0" borderId="78" xfId="0" applyNumberFormat="1" applyFont="1" applyFill="1" applyBorder="1" applyAlignment="1">
      <alignment horizontal="center" vertical="center" wrapText="1"/>
    </xf>
    <xf numFmtId="0" fontId="24" fillId="0" borderId="7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justify" wrapText="1"/>
    </xf>
    <xf numFmtId="49" fontId="18" fillId="0" borderId="19" xfId="0" applyNumberFormat="1" applyFont="1" applyFill="1" applyBorder="1" applyAlignment="1">
      <alignment horizontal="center" vertical="justify" wrapText="1"/>
    </xf>
    <xf numFmtId="49" fontId="7" fillId="0" borderId="19" xfId="0" applyNumberFormat="1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top" wrapText="1"/>
    </xf>
    <xf numFmtId="0" fontId="7" fillId="0" borderId="48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 wrapText="1"/>
    </xf>
    <xf numFmtId="49" fontId="24" fillId="0" borderId="85" xfId="0" applyNumberFormat="1" applyFont="1" applyFill="1" applyBorder="1" applyAlignment="1">
      <alignment horizontal="center" vertical="center"/>
    </xf>
    <xf numFmtId="49" fontId="24" fillId="0" borderId="86" xfId="0" applyNumberFormat="1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0" fontId="7" fillId="0" borderId="9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49" fontId="24" fillId="0" borderId="92" xfId="0" applyNumberFormat="1" applyFont="1" applyFill="1" applyBorder="1" applyAlignment="1">
      <alignment horizontal="center" vertical="center"/>
    </xf>
    <xf numFmtId="49" fontId="24" fillId="0" borderId="93" xfId="0" applyNumberFormat="1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24" fillId="0" borderId="94" xfId="0" applyNumberFormat="1" applyFont="1" applyFill="1" applyBorder="1" applyAlignment="1">
      <alignment horizontal="center" vertical="center"/>
    </xf>
    <xf numFmtId="49" fontId="24" fillId="0" borderId="95" xfId="0" applyNumberFormat="1" applyFont="1" applyFill="1" applyBorder="1" applyAlignment="1">
      <alignment horizontal="center" vertical="center"/>
    </xf>
    <xf numFmtId="0" fontId="25" fillId="0" borderId="94" xfId="0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24" fillId="0" borderId="91" xfId="0" applyNumberFormat="1" applyFont="1" applyFill="1" applyBorder="1" applyAlignment="1">
      <alignment horizontal="center" vertical="center"/>
    </xf>
    <xf numFmtId="49" fontId="24" fillId="0" borderId="90" xfId="0" applyNumberFormat="1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49" fontId="3" fillId="0" borderId="99" xfId="0" applyNumberFormat="1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100" xfId="0" applyFont="1" applyFill="1" applyBorder="1" applyAlignment="1">
      <alignment horizontal="center" vertical="center" wrapText="1"/>
    </xf>
    <xf numFmtId="49" fontId="24" fillId="0" borderId="81" xfId="0" applyNumberFormat="1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/>
    </xf>
    <xf numFmtId="49" fontId="24" fillId="0" borderId="101" xfId="0" applyNumberFormat="1" applyFont="1" applyFill="1" applyBorder="1" applyAlignment="1">
      <alignment horizontal="center" vertical="center"/>
    </xf>
    <xf numFmtId="0" fontId="24" fillId="0" borderId="10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49" fontId="3" fillId="0" borderId="10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49" fontId="7" fillId="0" borderId="81" xfId="0" applyNumberFormat="1" applyFont="1" applyFill="1" applyBorder="1" applyAlignment="1">
      <alignment horizontal="center" vertical="center"/>
    </xf>
    <xf numFmtId="49" fontId="7" fillId="0" borderId="82" xfId="0" applyNumberFormat="1" applyFont="1" applyFill="1" applyBorder="1" applyAlignment="1">
      <alignment vertical="center"/>
    </xf>
    <xf numFmtId="0" fontId="10" fillId="0" borderId="104" xfId="0" applyFont="1" applyFill="1" applyBorder="1" applyAlignment="1">
      <alignment horizontal="center" vertical="justify" wrapText="1"/>
    </xf>
    <xf numFmtId="49" fontId="24" fillId="0" borderId="105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justify" wrapText="1"/>
    </xf>
    <xf numFmtId="49" fontId="18" fillId="0" borderId="41" xfId="0" applyNumberFormat="1" applyFont="1" applyFill="1" applyBorder="1" applyAlignment="1">
      <alignment horizontal="center" vertical="justify" wrapText="1"/>
    </xf>
    <xf numFmtId="49" fontId="18" fillId="0" borderId="63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justify" wrapText="1"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justify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justify" wrapText="1"/>
    </xf>
    <xf numFmtId="0" fontId="23" fillId="0" borderId="0" xfId="0" applyNumberFormat="1" applyFont="1" applyFill="1" applyBorder="1" applyAlignment="1">
      <alignment horizontal="center" vertical="justify" wrapText="1"/>
    </xf>
    <xf numFmtId="0" fontId="14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left" vertical="justify"/>
    </xf>
    <xf numFmtId="49" fontId="23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7" fillId="0" borderId="30" xfId="0" applyNumberFormat="1" applyFont="1" applyFill="1" applyBorder="1" applyAlignment="1" applyProtection="1">
      <alignment horizontal="left" vertical="justify"/>
      <protection/>
    </xf>
    <xf numFmtId="49" fontId="7" fillId="0" borderId="30" xfId="0" applyNumberFormat="1" applyFont="1" applyFill="1" applyBorder="1" applyAlignment="1" applyProtection="1">
      <alignment horizontal="center" vertical="justify"/>
      <protection/>
    </xf>
    <xf numFmtId="0" fontId="7" fillId="0" borderId="30" xfId="0" applyFont="1" applyFill="1" applyBorder="1" applyAlignment="1" applyProtection="1">
      <alignment/>
      <protection/>
    </xf>
    <xf numFmtId="0" fontId="24" fillId="0" borderId="3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30" xfId="0" applyFont="1" applyFill="1" applyBorder="1" applyAlignment="1" applyProtection="1">
      <alignment horizontal="right"/>
      <protection/>
    </xf>
    <xf numFmtId="0" fontId="18" fillId="0" borderId="3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>
      <alignment vertical="justify"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 wrapText="1" shrinkToFit="1"/>
    </xf>
    <xf numFmtId="0" fontId="30" fillId="0" borderId="60" xfId="0" applyNumberFormat="1" applyFont="1" applyFill="1" applyBorder="1" applyAlignment="1">
      <alignment horizontal="center" vertical="center" shrinkToFit="1"/>
    </xf>
    <xf numFmtId="1" fontId="30" fillId="0" borderId="16" xfId="0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/>
    </xf>
    <xf numFmtId="0" fontId="30" fillId="0" borderId="107" xfId="0" applyFont="1" applyFill="1" applyBorder="1" applyAlignment="1">
      <alignment horizontal="center" vertical="center"/>
    </xf>
    <xf numFmtId="0" fontId="30" fillId="0" borderId="108" xfId="0" applyNumberFormat="1" applyFont="1" applyFill="1" applyBorder="1" applyAlignment="1">
      <alignment horizontal="center" vertical="center" wrapText="1" shrinkToFit="1"/>
    </xf>
    <xf numFmtId="0" fontId="30" fillId="0" borderId="56" xfId="0" applyNumberFormat="1" applyFont="1" applyFill="1" applyBorder="1" applyAlignment="1">
      <alignment horizontal="center" vertical="center" wrapText="1" shrinkToFit="1"/>
    </xf>
    <xf numFmtId="0" fontId="30" fillId="0" borderId="75" xfId="0" applyNumberFormat="1" applyFont="1" applyFill="1" applyBorder="1" applyAlignment="1">
      <alignment horizontal="center" vertical="center" shrinkToFit="1"/>
    </xf>
    <xf numFmtId="0" fontId="30" fillId="0" borderId="59" xfId="0" applyNumberFormat="1" applyFont="1" applyFill="1" applyBorder="1" applyAlignment="1">
      <alignment horizontal="center" vertical="center" shrinkToFit="1"/>
    </xf>
    <xf numFmtId="0" fontId="30" fillId="0" borderId="76" xfId="0" applyNumberFormat="1" applyFont="1" applyFill="1" applyBorder="1" applyAlignment="1">
      <alignment vertical="center" wrapText="1" shrinkToFit="1"/>
    </xf>
    <xf numFmtId="0" fontId="30" fillId="0" borderId="108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 wrapText="1" shrinkToFit="1"/>
    </xf>
    <xf numFmtId="1" fontId="8" fillId="0" borderId="33" xfId="0" applyNumberFormat="1" applyFont="1" applyFill="1" applyBorder="1" applyAlignment="1">
      <alignment horizontal="center" vertical="center" shrinkToFit="1"/>
    </xf>
    <xf numFmtId="1" fontId="8" fillId="0" borderId="35" xfId="0" applyNumberFormat="1" applyFont="1" applyFill="1" applyBorder="1" applyAlignment="1">
      <alignment horizontal="center" vertical="center" shrinkToFit="1"/>
    </xf>
    <xf numFmtId="1" fontId="30" fillId="0" borderId="15" xfId="0" applyNumberFormat="1" applyFont="1" applyFill="1" applyBorder="1" applyAlignment="1">
      <alignment horizontal="center" vertical="center" shrinkToFit="1"/>
    </xf>
    <xf numFmtId="0" fontId="30" fillId="0" borderId="68" xfId="0" applyNumberFormat="1" applyFont="1" applyFill="1" applyBorder="1" applyAlignment="1">
      <alignment horizontal="center" vertical="center" shrinkToFit="1"/>
    </xf>
    <xf numFmtId="192" fontId="8" fillId="0" borderId="58" xfId="0" applyNumberFormat="1" applyFont="1" applyFill="1" applyBorder="1" applyAlignment="1">
      <alignment horizontal="center" vertical="center" wrapText="1" shrinkToFit="1"/>
    </xf>
    <xf numFmtId="0" fontId="8" fillId="0" borderId="58" xfId="0" applyNumberFormat="1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/>
    </xf>
    <xf numFmtId="0" fontId="24" fillId="0" borderId="57" xfId="0" applyNumberFormat="1" applyFont="1" applyFill="1" applyBorder="1" applyAlignment="1">
      <alignment horizontal="center" vertical="center" wrapText="1" shrinkToFit="1"/>
    </xf>
    <xf numFmtId="0" fontId="30" fillId="0" borderId="45" xfId="0" applyNumberFormat="1" applyFont="1" applyFill="1" applyBorder="1" applyAlignment="1">
      <alignment vertical="center" wrapText="1" shrinkToFit="1"/>
    </xf>
    <xf numFmtId="0" fontId="30" fillId="0" borderId="17" xfId="0" applyNumberFormat="1" applyFont="1" applyFill="1" applyBorder="1" applyAlignment="1">
      <alignment vertical="center" wrapText="1" shrinkToFit="1"/>
    </xf>
    <xf numFmtId="0" fontId="24" fillId="24" borderId="54" xfId="0" applyNumberFormat="1" applyFont="1" applyFill="1" applyBorder="1" applyAlignment="1">
      <alignment horizontal="center" vertical="center" wrapText="1" shrinkToFit="1"/>
    </xf>
    <xf numFmtId="0" fontId="24" fillId="24" borderId="25" xfId="0" applyNumberFormat="1" applyFont="1" applyFill="1" applyBorder="1" applyAlignment="1">
      <alignment horizontal="center" vertical="center" wrapText="1" shrinkToFit="1"/>
    </xf>
    <xf numFmtId="1" fontId="8" fillId="0" borderId="58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0" fontId="30" fillId="0" borderId="56" xfId="0" applyNumberFormat="1" applyFont="1" applyFill="1" applyBorder="1" applyAlignment="1">
      <alignment vertical="center" wrapText="1" shrinkToFit="1"/>
    </xf>
    <xf numFmtId="0" fontId="30" fillId="0" borderId="17" xfId="0" applyNumberFormat="1" applyFont="1" applyFill="1" applyBorder="1" applyAlignment="1">
      <alignment horizontal="left" vertical="center" wrapText="1" shrinkToFit="1"/>
    </xf>
    <xf numFmtId="0" fontId="8" fillId="0" borderId="72" xfId="0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8" fillId="0" borderId="31" xfId="0" applyFont="1" applyFill="1" applyBorder="1" applyAlignment="1">
      <alignment horizontal="right" vertical="center" wrapText="1" shrinkToFit="1"/>
    </xf>
    <xf numFmtId="0" fontId="30" fillId="0" borderId="47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/>
    </xf>
    <xf numFmtId="0" fontId="8" fillId="0" borderId="109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>
      <alignment horizontal="left" vertical="center" wrapText="1" shrinkToFit="1"/>
    </xf>
    <xf numFmtId="0" fontId="30" fillId="0" borderId="29" xfId="0" applyNumberFormat="1" applyFont="1" applyFill="1" applyBorder="1" applyAlignment="1">
      <alignment horizontal="left" vertical="center" wrapText="1" shrinkToFit="1"/>
    </xf>
    <xf numFmtId="0" fontId="30" fillId="0" borderId="75" xfId="0" applyFont="1" applyFill="1" applyBorder="1" applyAlignment="1">
      <alignment horizontal="left" vertical="center" wrapText="1"/>
    </xf>
    <xf numFmtId="0" fontId="30" fillId="0" borderId="106" xfId="0" applyFont="1" applyFill="1" applyBorder="1" applyAlignment="1">
      <alignment horizontal="left" vertical="center" wrapText="1"/>
    </xf>
    <xf numFmtId="0" fontId="30" fillId="0" borderId="55" xfId="0" applyNumberFormat="1" applyFont="1" applyFill="1" applyBorder="1" applyAlignment="1">
      <alignment horizontal="left" vertical="center" wrapText="1" shrinkToFit="1"/>
    </xf>
    <xf numFmtId="0" fontId="30" fillId="0" borderId="36" xfId="0" applyNumberFormat="1" applyFont="1" applyFill="1" applyBorder="1" applyAlignment="1">
      <alignment horizontal="left" vertical="center" wrapText="1" shrinkToFit="1"/>
    </xf>
    <xf numFmtId="0" fontId="30" fillId="0" borderId="59" xfId="0" applyNumberFormat="1" applyFont="1" applyFill="1" applyBorder="1" applyAlignment="1">
      <alignment horizontal="left" vertical="center" wrapText="1" shrinkToFit="1"/>
    </xf>
    <xf numFmtId="0" fontId="30" fillId="0" borderId="26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28" xfId="0" applyNumberFormat="1" applyFont="1" applyFill="1" applyBorder="1" applyAlignment="1">
      <alignment horizontal="left" vertical="center" wrapText="1" shrinkToFit="1"/>
    </xf>
    <xf numFmtId="0" fontId="30" fillId="0" borderId="14" xfId="0" applyNumberFormat="1" applyFont="1" applyFill="1" applyBorder="1" applyAlignment="1">
      <alignment horizontal="left" vertical="center" wrapText="1" shrinkToFit="1"/>
    </xf>
    <xf numFmtId="0" fontId="30" fillId="0" borderId="20" xfId="0" applyNumberFormat="1" applyFont="1" applyFill="1" applyBorder="1" applyAlignment="1">
      <alignment horizontal="left" vertical="center" wrapText="1" shrinkToFi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26" xfId="0" applyNumberFormat="1" applyFont="1" applyFill="1" applyBorder="1" applyAlignment="1">
      <alignment horizontal="left" vertical="center" wrapText="1" shrinkToFi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 wrapText="1" shrinkToFit="1"/>
    </xf>
    <xf numFmtId="0" fontId="24" fillId="0" borderId="77" xfId="0" applyNumberFormat="1" applyFont="1" applyFill="1" applyBorder="1" applyAlignment="1">
      <alignment horizontal="center" vertical="center" wrapText="1" shrinkToFit="1"/>
    </xf>
    <xf numFmtId="0" fontId="24" fillId="0" borderId="52" xfId="0" applyNumberFormat="1" applyFont="1" applyFill="1" applyBorder="1" applyAlignment="1">
      <alignment horizontal="center" vertical="center" wrapText="1" shrinkToFit="1"/>
    </xf>
    <xf numFmtId="0" fontId="7" fillId="0" borderId="110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4" fillId="0" borderId="110" xfId="0" applyNumberFormat="1" applyFont="1" applyFill="1" applyBorder="1" applyAlignment="1">
      <alignment horizontal="center" vertical="center" wrapText="1" shrinkToFit="1"/>
    </xf>
    <xf numFmtId="0" fontId="24" fillId="0" borderId="32" xfId="0" applyNumberFormat="1" applyFont="1" applyFill="1" applyBorder="1" applyAlignment="1">
      <alignment horizontal="center" vertical="center" wrapText="1" shrinkToFit="1"/>
    </xf>
    <xf numFmtId="0" fontId="24" fillId="0" borderId="109" xfId="0" applyNumberFormat="1" applyFont="1" applyFill="1" applyBorder="1" applyAlignment="1">
      <alignment horizontal="center" vertical="center" wrapText="1" shrinkToFit="1"/>
    </xf>
    <xf numFmtId="0" fontId="24" fillId="0" borderId="75" xfId="0" applyNumberFormat="1" applyFont="1" applyFill="1" applyBorder="1" applyAlignment="1">
      <alignment horizontal="center" vertical="center" wrapText="1" shrinkToFit="1"/>
    </xf>
    <xf numFmtId="0" fontId="24" fillId="0" borderId="106" xfId="0" applyNumberFormat="1" applyFont="1" applyFill="1" applyBorder="1" applyAlignment="1">
      <alignment horizontal="center" vertical="center" wrapText="1" shrinkToFit="1"/>
    </xf>
    <xf numFmtId="0" fontId="24" fillId="0" borderId="76" xfId="0" applyNumberFormat="1" applyFont="1" applyFill="1" applyBorder="1" applyAlignment="1">
      <alignment horizontal="center" vertical="center" wrapText="1" shrinkToFit="1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61" fillId="0" borderId="73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30" fillId="0" borderId="111" xfId="0" applyNumberFormat="1" applyFont="1" applyFill="1" applyBorder="1" applyAlignment="1">
      <alignment horizontal="left" vertical="center" wrapText="1" shrinkToFit="1"/>
    </xf>
    <xf numFmtId="0" fontId="30" fillId="0" borderId="53" xfId="0" applyNumberFormat="1" applyFont="1" applyFill="1" applyBorder="1" applyAlignment="1">
      <alignment horizontal="left" vertical="center" wrapText="1" shrinkToFit="1"/>
    </xf>
    <xf numFmtId="0" fontId="30" fillId="0" borderId="112" xfId="0" applyNumberFormat="1" applyFont="1" applyFill="1" applyBorder="1" applyAlignment="1">
      <alignment horizontal="left" vertical="center" wrapText="1" shrinkToFit="1"/>
    </xf>
    <xf numFmtId="0" fontId="8" fillId="0" borderId="75" xfId="0" applyFont="1" applyFill="1" applyBorder="1" applyAlignment="1">
      <alignment horizontal="right" vertical="center" wrapText="1" shrinkToFit="1"/>
    </xf>
    <xf numFmtId="0" fontId="8" fillId="0" borderId="106" xfId="0" applyFont="1" applyFill="1" applyBorder="1" applyAlignment="1">
      <alignment horizontal="right" vertical="center" wrapText="1" shrinkToFit="1"/>
    </xf>
    <xf numFmtId="0" fontId="8" fillId="0" borderId="76" xfId="0" applyFont="1" applyFill="1" applyBorder="1" applyAlignment="1">
      <alignment horizontal="right" vertical="center" wrapText="1" shrinkToFit="1"/>
    </xf>
    <xf numFmtId="0" fontId="30" fillId="0" borderId="26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30" fillId="0" borderId="111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 vertical="center"/>
    </xf>
    <xf numFmtId="0" fontId="30" fillId="0" borderId="112" xfId="0" applyFont="1" applyFill="1" applyBorder="1" applyAlignment="1">
      <alignment horizontal="left" vertical="center"/>
    </xf>
    <xf numFmtId="0" fontId="30" fillId="0" borderId="67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30" fillId="0" borderId="67" xfId="0" applyNumberFormat="1" applyFont="1" applyFill="1" applyBorder="1" applyAlignment="1">
      <alignment horizontal="left" vertical="center" wrapText="1" shrinkToFit="1"/>
    </xf>
    <xf numFmtId="0" fontId="30" fillId="0" borderId="42" xfId="0" applyNumberFormat="1" applyFont="1" applyFill="1" applyBorder="1" applyAlignment="1">
      <alignment horizontal="left" vertical="center" wrapText="1" shrinkToFit="1"/>
    </xf>
    <xf numFmtId="0" fontId="30" fillId="0" borderId="68" xfId="0" applyNumberFormat="1" applyFont="1" applyFill="1" applyBorder="1" applyAlignment="1">
      <alignment horizontal="left" vertical="center" wrapText="1" shrinkToFit="1"/>
    </xf>
    <xf numFmtId="0" fontId="30" fillId="0" borderId="73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74" xfId="0" applyFont="1" applyFill="1" applyBorder="1" applyAlignment="1">
      <alignment horizontal="left" vertical="center" wrapText="1"/>
    </xf>
    <xf numFmtId="0" fontId="30" fillId="0" borderId="76" xfId="0" applyFont="1" applyFill="1" applyBorder="1" applyAlignment="1">
      <alignment horizontal="left" vertical="center" wrapText="1"/>
    </xf>
    <xf numFmtId="0" fontId="30" fillId="0" borderId="75" xfId="0" applyNumberFormat="1" applyFont="1" applyFill="1" applyBorder="1" applyAlignment="1">
      <alignment horizontal="left" vertical="center" wrapText="1" shrinkToFit="1"/>
    </xf>
    <xf numFmtId="0" fontId="30" fillId="0" borderId="106" xfId="0" applyNumberFormat="1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center" vertical="center" textRotation="90" wrapText="1"/>
    </xf>
    <xf numFmtId="0" fontId="9" fillId="0" borderId="66" xfId="0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38" xfId="0" applyNumberFormat="1" applyFont="1" applyFill="1" applyBorder="1" applyAlignment="1">
      <alignment horizontal="center" vertical="center" textRotation="90" wrapText="1"/>
    </xf>
    <xf numFmtId="49" fontId="3" fillId="0" borderId="69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left" vertical="center"/>
    </xf>
    <xf numFmtId="0" fontId="7" fillId="0" borderId="11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/>
    </xf>
    <xf numFmtId="0" fontId="33" fillId="0" borderId="30" xfId="0" applyFont="1" applyFill="1" applyBorder="1" applyAlignment="1">
      <alignment horizontal="left" vertical="center"/>
    </xf>
    <xf numFmtId="0" fontId="15" fillId="0" borderId="110" xfId="0" applyNumberFormat="1" applyFont="1" applyFill="1" applyBorder="1" applyAlignment="1">
      <alignment horizontal="center" vertical="center" wrapText="1"/>
    </xf>
    <xf numFmtId="0" fontId="15" fillId="0" borderId="109" xfId="0" applyNumberFormat="1" applyFont="1" applyFill="1" applyBorder="1" applyAlignment="1">
      <alignment horizontal="center" vertical="center" wrapText="1"/>
    </xf>
    <xf numFmtId="0" fontId="15" fillId="0" borderId="72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74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 wrapText="1"/>
    </xf>
    <xf numFmtId="0" fontId="24" fillId="0" borderId="68" xfId="0" applyNumberFormat="1" applyFont="1" applyFill="1" applyBorder="1" applyAlignment="1">
      <alignment horizontal="center" vertical="center" wrapText="1"/>
    </xf>
    <xf numFmtId="49" fontId="24" fillId="0" borderId="117" xfId="0" applyNumberFormat="1" applyFont="1" applyFill="1" applyBorder="1" applyAlignment="1">
      <alignment horizontal="center" vertical="center"/>
    </xf>
    <xf numFmtId="49" fontId="24" fillId="0" borderId="118" xfId="0" applyNumberFormat="1" applyFont="1" applyFill="1" applyBorder="1" applyAlignment="1">
      <alignment horizontal="center" vertical="center"/>
    </xf>
    <xf numFmtId="49" fontId="24" fillId="0" borderId="119" xfId="0" applyNumberFormat="1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24" fillId="0" borderId="111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12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24" fillId="0" borderId="113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center" vertical="center" wrapText="1"/>
    </xf>
    <xf numFmtId="0" fontId="24" fillId="0" borderId="10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115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116" xfId="0" applyFont="1" applyFill="1" applyBorder="1" applyAlignment="1">
      <alignment horizontal="center" vertical="center" wrapText="1"/>
    </xf>
    <xf numFmtId="0" fontId="7" fillId="0" borderId="121" xfId="0" applyNumberFormat="1" applyFont="1" applyFill="1" applyBorder="1" applyAlignment="1">
      <alignment horizontal="center" vertical="center"/>
    </xf>
    <xf numFmtId="0" fontId="7" fillId="0" borderId="122" xfId="0" applyNumberFormat="1" applyFont="1" applyFill="1" applyBorder="1" applyAlignment="1">
      <alignment horizontal="center" vertical="center"/>
    </xf>
    <xf numFmtId="0" fontId="15" fillId="0" borderId="113" xfId="0" applyNumberFormat="1" applyFont="1" applyFill="1" applyBorder="1" applyAlignment="1">
      <alignment horizontal="center" vertical="center" wrapText="1"/>
    </xf>
    <xf numFmtId="0" fontId="15" fillId="0" borderId="114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center" vertical="center" wrapText="1"/>
    </xf>
    <xf numFmtId="0" fontId="15" fillId="0" borderId="116" xfId="0" applyNumberFormat="1" applyFont="1" applyFill="1" applyBorder="1" applyAlignment="1">
      <alignment horizontal="center" vertical="center" wrapText="1"/>
    </xf>
    <xf numFmtId="49" fontId="9" fillId="0" borderId="123" xfId="0" applyNumberFormat="1" applyFont="1" applyFill="1" applyBorder="1" applyAlignment="1">
      <alignment horizontal="center" vertical="center" wrapText="1"/>
    </xf>
    <xf numFmtId="49" fontId="9" fillId="0" borderId="124" xfId="0" applyNumberFormat="1" applyFont="1" applyFill="1" applyBorder="1" applyAlignment="1">
      <alignment horizontal="center" vertical="center" wrapText="1"/>
    </xf>
    <xf numFmtId="49" fontId="9" fillId="0" borderId="125" xfId="0" applyNumberFormat="1" applyFont="1" applyFill="1" applyBorder="1" applyAlignment="1">
      <alignment horizontal="center" vertical="center" wrapText="1"/>
    </xf>
    <xf numFmtId="49" fontId="7" fillId="0" borderId="113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114" xfId="0" applyNumberFormat="1" applyFont="1" applyFill="1" applyBorder="1" applyAlignment="1">
      <alignment horizontal="center" vertical="center" wrapText="1"/>
    </xf>
    <xf numFmtId="49" fontId="7" fillId="0" borderId="10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115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116" xfId="0" applyNumberFormat="1" applyFont="1" applyFill="1" applyBorder="1" applyAlignment="1">
      <alignment horizontal="center" vertical="center" wrapText="1"/>
    </xf>
    <xf numFmtId="0" fontId="24" fillId="0" borderId="126" xfId="0" applyFont="1" applyFill="1" applyBorder="1" applyAlignment="1">
      <alignment horizontal="center" vertical="center" wrapText="1"/>
    </xf>
    <xf numFmtId="0" fontId="24" fillId="0" borderId="101" xfId="0" applyFont="1" applyFill="1" applyBorder="1" applyAlignment="1">
      <alignment horizontal="center" vertical="center" wrapText="1"/>
    </xf>
    <xf numFmtId="0" fontId="24" fillId="0" borderId="121" xfId="0" applyFont="1" applyFill="1" applyBorder="1" applyAlignment="1">
      <alignment horizontal="center" vertical="center" wrapText="1"/>
    </xf>
    <xf numFmtId="0" fontId="24" fillId="0" borderId="122" xfId="0" applyFont="1" applyFill="1" applyBorder="1" applyAlignment="1">
      <alignment horizontal="center" vertical="center" wrapText="1"/>
    </xf>
    <xf numFmtId="49" fontId="7" fillId="0" borderId="121" xfId="0" applyNumberFormat="1" applyFont="1" applyFill="1" applyBorder="1" applyAlignment="1">
      <alignment horizontal="center" vertical="center"/>
    </xf>
    <xf numFmtId="0" fontId="7" fillId="0" borderId="127" xfId="0" applyNumberFormat="1" applyFont="1" applyFill="1" applyBorder="1" applyAlignment="1">
      <alignment horizontal="center" vertical="center"/>
    </xf>
    <xf numFmtId="49" fontId="3" fillId="0" borderId="123" xfId="0" applyNumberFormat="1" applyFont="1" applyFill="1" applyBorder="1" applyAlignment="1">
      <alignment horizontal="center" vertical="center" wrapText="1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125" xfId="0" applyNumberFormat="1" applyFont="1" applyFill="1" applyBorder="1" applyAlignment="1">
      <alignment horizontal="center" vertical="center" wrapText="1"/>
    </xf>
    <xf numFmtId="49" fontId="24" fillId="0" borderId="128" xfId="0" applyNumberFormat="1" applyFont="1" applyFill="1" applyBorder="1" applyAlignment="1">
      <alignment horizontal="center" vertical="center"/>
    </xf>
    <xf numFmtId="49" fontId="24" fillId="0" borderId="12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9" fillId="0" borderId="7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71" xfId="0" applyNumberFormat="1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4" fillId="0" borderId="1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129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13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24" fillId="0" borderId="111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left" vertical="center"/>
    </xf>
    <xf numFmtId="0" fontId="24" fillId="0" borderId="112" xfId="0" applyFont="1" applyFill="1" applyBorder="1" applyAlignment="1">
      <alignment horizontal="left" vertical="center"/>
    </xf>
    <xf numFmtId="49" fontId="3" fillId="0" borderId="11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center" vertical="center" wrapText="1"/>
    </xf>
    <xf numFmtId="49" fontId="3" fillId="0" borderId="10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16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textRotation="90"/>
    </xf>
    <xf numFmtId="0" fontId="9" fillId="0" borderId="72" xfId="0" applyNumberFormat="1" applyFont="1" applyFill="1" applyBorder="1" applyAlignment="1">
      <alignment horizontal="center" vertical="center" textRotation="90"/>
    </xf>
    <xf numFmtId="0" fontId="9" fillId="0" borderId="66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49" fontId="15" fillId="0" borderId="113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114" xfId="0" applyNumberFormat="1" applyFont="1" applyFill="1" applyBorder="1" applyAlignment="1">
      <alignment horizontal="center" vertical="center"/>
    </xf>
    <xf numFmtId="49" fontId="15" fillId="0" borderId="10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78" xfId="0" applyNumberFormat="1" applyFont="1" applyFill="1" applyBorder="1" applyAlignment="1">
      <alignment horizontal="center" vertical="center"/>
    </xf>
    <xf numFmtId="49" fontId="15" fillId="0" borderId="115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center" vertical="center"/>
    </xf>
    <xf numFmtId="49" fontId="15" fillId="0" borderId="116" xfId="0" applyNumberFormat="1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21" fillId="0" borderId="114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0" fontId="21" fillId="0" borderId="116" xfId="0" applyFont="1" applyFill="1" applyBorder="1" applyAlignment="1">
      <alignment horizontal="center" vertical="center" wrapText="1"/>
    </xf>
    <xf numFmtId="49" fontId="15" fillId="0" borderId="113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114" xfId="0" applyNumberFormat="1" applyFont="1" applyFill="1" applyBorder="1" applyAlignment="1">
      <alignment horizontal="center" vertical="center" wrapText="1"/>
    </xf>
    <xf numFmtId="49" fontId="15" fillId="0" borderId="10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78" xfId="0" applyNumberFormat="1" applyFont="1" applyFill="1" applyBorder="1" applyAlignment="1">
      <alignment horizontal="center" vertical="center" wrapText="1"/>
    </xf>
    <xf numFmtId="49" fontId="15" fillId="0" borderId="11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116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 applyProtection="1">
      <alignment horizontal="center" vertical="justify"/>
      <protection/>
    </xf>
    <xf numFmtId="0" fontId="24" fillId="0" borderId="127" xfId="0" applyFont="1" applyFill="1" applyBorder="1" applyAlignment="1">
      <alignment horizontal="center" vertical="center" wrapText="1"/>
    </xf>
    <xf numFmtId="0" fontId="24" fillId="0" borderId="131" xfId="0" applyFont="1" applyFill="1" applyBorder="1" applyAlignment="1">
      <alignment horizontal="left" vertical="center"/>
    </xf>
    <xf numFmtId="0" fontId="24" fillId="0" borderId="132" xfId="0" applyFont="1" applyFill="1" applyBorder="1" applyAlignment="1">
      <alignment horizontal="left" vertical="center"/>
    </xf>
    <xf numFmtId="0" fontId="24" fillId="0" borderId="133" xfId="0" applyFont="1" applyFill="1" applyBorder="1" applyAlignment="1">
      <alignment horizontal="left" vertical="center"/>
    </xf>
    <xf numFmtId="49" fontId="24" fillId="0" borderId="126" xfId="0" applyNumberFormat="1" applyFont="1" applyFill="1" applyBorder="1" applyAlignment="1">
      <alignment horizontal="center" vertical="center" wrapText="1"/>
    </xf>
    <xf numFmtId="49" fontId="24" fillId="0" borderId="87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justify" wrapText="1"/>
    </xf>
    <xf numFmtId="0" fontId="9" fillId="0" borderId="114" xfId="0" applyFont="1" applyFill="1" applyBorder="1" applyAlignment="1">
      <alignment horizontal="center" vertical="justify" wrapText="1"/>
    </xf>
    <xf numFmtId="49" fontId="32" fillId="0" borderId="0" xfId="0" applyNumberFormat="1" applyFont="1" applyFill="1" applyBorder="1" applyAlignment="1">
      <alignment horizontal="left" vertical="justify"/>
    </xf>
    <xf numFmtId="49" fontId="24" fillId="0" borderId="131" xfId="0" applyNumberFormat="1" applyFont="1" applyFill="1" applyBorder="1" applyAlignment="1">
      <alignment horizontal="center" vertical="center"/>
    </xf>
    <xf numFmtId="49" fontId="24" fillId="0" borderId="13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/>
    </xf>
    <xf numFmtId="0" fontId="24" fillId="0" borderId="134" xfId="0" applyFont="1" applyFill="1" applyBorder="1" applyAlignment="1">
      <alignment horizontal="left" vertical="center"/>
    </xf>
    <xf numFmtId="0" fontId="24" fillId="0" borderId="135" xfId="0" applyFont="1" applyFill="1" applyBorder="1" applyAlignment="1">
      <alignment horizontal="left" vertical="center"/>
    </xf>
    <xf numFmtId="0" fontId="24" fillId="0" borderId="136" xfId="0" applyFont="1" applyFill="1" applyBorder="1" applyAlignment="1">
      <alignment horizontal="left" vertical="center"/>
    </xf>
    <xf numFmtId="49" fontId="15" fillId="0" borderId="113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114" xfId="0" applyNumberFormat="1" applyFont="1" applyFill="1" applyBorder="1" applyAlignment="1">
      <alignment horizontal="center" vertical="center" wrapText="1"/>
    </xf>
    <xf numFmtId="49" fontId="15" fillId="0" borderId="11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116" xfId="0" applyNumberFormat="1" applyFont="1" applyFill="1" applyBorder="1" applyAlignment="1">
      <alignment horizontal="center" vertical="center" wrapText="1"/>
    </xf>
    <xf numFmtId="49" fontId="24" fillId="0" borderId="134" xfId="0" applyNumberFormat="1" applyFont="1" applyFill="1" applyBorder="1" applyAlignment="1">
      <alignment horizontal="center" vertical="center"/>
    </xf>
    <xf numFmtId="49" fontId="24" fillId="0" borderId="13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24" fillId="0" borderId="43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4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9" fontId="3" fillId="0" borderId="137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02" xfId="0" applyFont="1" applyFill="1" applyBorder="1" applyAlignment="1">
      <alignment horizontal="center" vertical="center" wrapText="1"/>
    </xf>
    <xf numFmtId="0" fontId="8" fillId="0" borderId="11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109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75" xfId="0" applyNumberFormat="1" applyFont="1" applyFill="1" applyBorder="1" applyAlignment="1">
      <alignment horizontal="center" vertical="center"/>
    </xf>
    <xf numFmtId="0" fontId="8" fillId="0" borderId="106" xfId="0" applyNumberFormat="1" applyFont="1" applyFill="1" applyBorder="1" applyAlignment="1">
      <alignment horizontal="center" vertical="center"/>
    </xf>
    <xf numFmtId="0" fontId="8" fillId="0" borderId="7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4" fillId="0" borderId="137" xfId="0" applyFont="1" applyFill="1" applyBorder="1" applyAlignment="1">
      <alignment horizontal="left" vertical="center" wrapText="1"/>
    </xf>
    <xf numFmtId="0" fontId="24" fillId="0" borderId="138" xfId="0" applyFont="1" applyFill="1" applyBorder="1" applyAlignment="1">
      <alignment horizontal="left" vertical="center" wrapText="1"/>
    </xf>
    <xf numFmtId="0" fontId="24" fillId="0" borderId="10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15" fillId="0" borderId="113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114" xfId="0" applyNumberFormat="1" applyFont="1" applyFill="1" applyBorder="1" applyAlignment="1">
      <alignment horizontal="center" vertical="center" wrapText="1"/>
    </xf>
    <xf numFmtId="0" fontId="15" fillId="0" borderId="10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78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116" xfId="0" applyNumberFormat="1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horizontal="center" vertical="center" wrapText="1"/>
    </xf>
    <xf numFmtId="0" fontId="35" fillId="0" borderId="108" xfId="0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 wrapText="1"/>
    </xf>
    <xf numFmtId="0" fontId="24" fillId="0" borderId="117" xfId="0" applyNumberFormat="1" applyFont="1" applyFill="1" applyBorder="1" applyAlignment="1">
      <alignment horizontal="center" vertical="center" wrapText="1"/>
    </xf>
    <xf numFmtId="0" fontId="24" fillId="0" borderId="118" xfId="0" applyNumberFormat="1" applyFont="1" applyFill="1" applyBorder="1" applyAlignment="1">
      <alignment horizontal="center" vertical="center" wrapText="1"/>
    </xf>
    <xf numFmtId="0" fontId="24" fillId="0" borderId="139" xfId="0" applyNumberFormat="1" applyFont="1" applyFill="1" applyBorder="1" applyAlignment="1">
      <alignment horizontal="center" vertical="center" wrapText="1"/>
    </xf>
    <xf numFmtId="0" fontId="8" fillId="25" borderId="67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25" borderId="27" xfId="0" applyFont="1" applyFill="1" applyBorder="1" applyAlignment="1">
      <alignment horizontal="left" vertical="center" wrapText="1"/>
    </xf>
    <xf numFmtId="0" fontId="8" fillId="25" borderId="40" xfId="0" applyFont="1" applyFill="1" applyBorder="1" applyAlignment="1">
      <alignment horizontal="left" vertical="center" wrapText="1"/>
    </xf>
    <xf numFmtId="0" fontId="8" fillId="25" borderId="26" xfId="0" applyFont="1" applyFill="1" applyBorder="1" applyAlignment="1">
      <alignment horizontal="left" vertical="center" wrapText="1"/>
    </xf>
    <xf numFmtId="0" fontId="8" fillId="25" borderId="29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 shrinkToFit="1"/>
    </xf>
    <xf numFmtId="0" fontId="30" fillId="0" borderId="15" xfId="0" applyNumberFormat="1" applyFont="1" applyFill="1" applyBorder="1" applyAlignment="1">
      <alignment horizontal="left" vertical="center" wrapText="1" shrinkToFit="1"/>
    </xf>
    <xf numFmtId="0" fontId="30" fillId="0" borderId="60" xfId="0" applyNumberFormat="1" applyFont="1" applyFill="1" applyBorder="1" applyAlignment="1">
      <alignment horizontal="left" vertical="center" wrapText="1" shrinkToFit="1"/>
    </xf>
    <xf numFmtId="0" fontId="30" fillId="0" borderId="73" xfId="0" applyNumberFormat="1" applyFont="1" applyFill="1" applyBorder="1" applyAlignment="1">
      <alignment horizontal="left" vertical="center" wrapText="1" shrinkToFit="1"/>
    </xf>
    <xf numFmtId="0" fontId="30" fillId="0" borderId="30" xfId="0" applyNumberFormat="1" applyFont="1" applyFill="1" applyBorder="1" applyAlignment="1">
      <alignment horizontal="left" vertical="center" wrapText="1" shrinkToFit="1"/>
    </xf>
    <xf numFmtId="0" fontId="30" fillId="0" borderId="74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26" fillId="0" borderId="110" xfId="0" applyNumberFormat="1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26" fillId="0" borderId="109" xfId="0" applyNumberFormat="1" applyFont="1" applyFill="1" applyBorder="1" applyAlignment="1">
      <alignment horizontal="center" vertical="center" wrapText="1"/>
    </xf>
    <xf numFmtId="0" fontId="26" fillId="0" borderId="7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textRotation="90"/>
    </xf>
    <xf numFmtId="0" fontId="9" fillId="0" borderId="14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6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71" xfId="0" applyNumberFormat="1" applyFont="1" applyFill="1" applyBorder="1" applyAlignment="1">
      <alignment horizontal="center" vertical="center" textRotation="90" wrapText="1"/>
    </xf>
    <xf numFmtId="0" fontId="33" fillId="0" borderId="29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40" xfId="0" applyNumberFormat="1" applyFont="1" applyFill="1" applyBorder="1" applyAlignment="1">
      <alignment horizontal="center" vertical="top"/>
    </xf>
    <xf numFmtId="0" fontId="9" fillId="0" borderId="29" xfId="0" applyNumberFormat="1" applyFont="1" applyFill="1" applyBorder="1" applyAlignment="1">
      <alignment horizontal="center" vertical="top"/>
    </xf>
    <xf numFmtId="0" fontId="15" fillId="0" borderId="107" xfId="0" applyNumberFormat="1" applyFont="1" applyFill="1" applyBorder="1" applyAlignment="1">
      <alignment horizontal="center" vertical="center" textRotation="90" wrapText="1"/>
    </xf>
    <xf numFmtId="0" fontId="15" fillId="0" borderId="141" xfId="0" applyNumberFormat="1" applyFont="1" applyFill="1" applyBorder="1" applyAlignment="1">
      <alignment horizontal="center" vertical="center" textRotation="90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15" fillId="0" borderId="51" xfId="0" applyNumberFormat="1" applyFont="1" applyFill="1" applyBorder="1" applyAlignment="1">
      <alignment horizontal="center" vertical="center" wrapText="1"/>
    </xf>
    <xf numFmtId="0" fontId="15" fillId="0" borderId="77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right" vertical="center"/>
    </xf>
    <xf numFmtId="0" fontId="31" fillId="0" borderId="77" xfId="0" applyFont="1" applyFill="1" applyBorder="1" applyAlignment="1">
      <alignment horizontal="right" vertical="center"/>
    </xf>
    <xf numFmtId="0" fontId="31" fillId="0" borderId="106" xfId="0" applyFont="1" applyFill="1" applyBorder="1" applyAlignment="1">
      <alignment horizontal="right" vertical="center"/>
    </xf>
    <xf numFmtId="0" fontId="31" fillId="0" borderId="52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right" vertical="center" wrapText="1" shrinkToFit="1"/>
    </xf>
    <xf numFmtId="0" fontId="8" fillId="0" borderId="77" xfId="0" applyFont="1" applyFill="1" applyBorder="1" applyAlignment="1">
      <alignment horizontal="right" vertical="center" wrapText="1" shrinkToFit="1"/>
    </xf>
    <xf numFmtId="0" fontId="8" fillId="0" borderId="52" xfId="0" applyFont="1" applyFill="1" applyBorder="1" applyAlignment="1">
      <alignment horizontal="right" vertical="center" wrapText="1" shrinkToFit="1"/>
    </xf>
    <xf numFmtId="0" fontId="8" fillId="25" borderId="26" xfId="0" applyFont="1" applyFill="1" applyBorder="1" applyAlignment="1">
      <alignment horizontal="left" vertical="center" wrapText="1"/>
    </xf>
    <xf numFmtId="0" fontId="8" fillId="25" borderId="29" xfId="0" applyFont="1" applyFill="1" applyBorder="1" applyAlignment="1">
      <alignment horizontal="left" vertical="center" wrapText="1"/>
    </xf>
    <xf numFmtId="0" fontId="24" fillId="0" borderId="25" xfId="0" applyNumberFormat="1" applyFont="1" applyFill="1" applyBorder="1" applyAlignment="1">
      <alignment horizontal="center" vertical="center" wrapText="1"/>
    </xf>
    <xf numFmtId="0" fontId="24" fillId="0" borderId="112" xfId="0" applyNumberFormat="1" applyFont="1" applyFill="1" applyBorder="1" applyAlignment="1">
      <alignment horizontal="center" vertical="center" wrapText="1"/>
    </xf>
    <xf numFmtId="0" fontId="8" fillId="25" borderId="27" xfId="0" applyFont="1" applyFill="1" applyBorder="1" applyAlignment="1">
      <alignment horizontal="left" vertical="center" wrapText="1"/>
    </xf>
    <xf numFmtId="0" fontId="8" fillId="25" borderId="4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top"/>
    </xf>
    <xf numFmtId="0" fontId="8" fillId="0" borderId="51" xfId="0" applyFont="1" applyFill="1" applyBorder="1" applyAlignment="1">
      <alignment horizontal="right" vertical="center" shrinkToFit="1"/>
    </xf>
    <xf numFmtId="0" fontId="8" fillId="0" borderId="77" xfId="0" applyFont="1" applyFill="1" applyBorder="1" applyAlignment="1">
      <alignment horizontal="right" vertical="center" shrinkToFit="1"/>
    </xf>
    <xf numFmtId="0" fontId="8" fillId="0" borderId="52" xfId="0" applyFont="1" applyFill="1" applyBorder="1" applyAlignment="1">
      <alignment horizontal="right" vertical="center" shrinkToFit="1"/>
    </xf>
    <xf numFmtId="0" fontId="39" fillId="0" borderId="0" xfId="0" applyNumberFormat="1" applyFont="1" applyFill="1" applyBorder="1" applyAlignment="1">
      <alignment horizontal="left" vertical="center" wrapText="1" shrinkToFit="1"/>
    </xf>
    <xf numFmtId="49" fontId="62" fillId="0" borderId="10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2219325</xdr:colOff>
      <xdr:row>0</xdr:row>
      <xdr:rowOff>495300</xdr:rowOff>
    </xdr:from>
    <xdr:to>
      <xdr:col>20</xdr:col>
      <xdr:colOff>495300</xdr:colOff>
      <xdr:row>2</xdr:row>
      <xdr:rowOff>723900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95300"/>
          <a:ext cx="1485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tabSelected="1" zoomScale="20" zoomScaleNormal="20" zoomScaleSheetLayoutView="25" zoomScalePageLayoutView="0" workbookViewId="0" topLeftCell="A77">
      <selection activeCell="BL97" sqref="BL97"/>
    </sheetView>
  </sheetViews>
  <sheetFormatPr defaultColWidth="10.125" defaultRowHeight="12.75"/>
  <cols>
    <col min="1" max="1" width="25.50390625" style="33" customWidth="1"/>
    <col min="2" max="2" width="11.125" style="33" customWidth="1"/>
    <col min="3" max="19" width="6.375" style="33" hidden="1" customWidth="1"/>
    <col min="20" max="20" width="42.125" style="33" customWidth="1"/>
    <col min="21" max="21" width="42.125" style="130" customWidth="1"/>
    <col min="22" max="22" width="42.00390625" style="131" customWidth="1"/>
    <col min="23" max="23" width="12.625" style="318" customWidth="1"/>
    <col min="24" max="24" width="25.625" style="145" customWidth="1"/>
    <col min="25" max="26" width="12.625" style="145" customWidth="1"/>
    <col min="27" max="27" width="14.625" style="145" customWidth="1"/>
    <col min="28" max="28" width="15.875" style="145" customWidth="1"/>
    <col min="29" max="29" width="12.125" style="145" customWidth="1"/>
    <col min="30" max="30" width="12.625" style="147" hidden="1" customWidth="1"/>
    <col min="31" max="31" width="16.625" style="147" customWidth="1"/>
    <col min="32" max="32" width="14.625" style="147" customWidth="1"/>
    <col min="33" max="33" width="13.375" style="147" customWidth="1"/>
    <col min="34" max="34" width="12.875" style="147" customWidth="1"/>
    <col min="35" max="35" width="10.625" style="147" customWidth="1"/>
    <col min="36" max="36" width="12.125" style="147" customWidth="1"/>
    <col min="37" max="37" width="12.625" style="147" customWidth="1"/>
    <col min="38" max="39" width="13.50390625" style="147" customWidth="1"/>
    <col min="40" max="40" width="15.625" style="147" customWidth="1"/>
    <col min="41" max="41" width="15.50390625" style="147" customWidth="1"/>
    <col min="42" max="42" width="10.625" style="33" customWidth="1"/>
    <col min="43" max="43" width="11.875" style="33" customWidth="1"/>
    <col min="44" max="49" width="10.625" style="33" customWidth="1"/>
    <col min="50" max="50" width="14.00390625" style="33" customWidth="1"/>
    <col min="51" max="51" width="15.375" style="33" customWidth="1"/>
    <col min="52" max="52" width="14.50390625" style="33" customWidth="1"/>
    <col min="53" max="54" width="10.625" style="33" customWidth="1"/>
    <col min="55" max="55" width="13.50390625" style="33" customWidth="1"/>
    <col min="56" max="56" width="10.625" style="33" customWidth="1"/>
    <col min="57" max="59" width="10.125" style="33" customWidth="1"/>
    <col min="60" max="60" width="1.12109375" style="33" customWidth="1"/>
    <col min="61" max="16384" width="10.125" style="33" customWidth="1"/>
  </cols>
  <sheetData>
    <row r="1" spans="2:53" ht="75" customHeight="1">
      <c r="B1" s="697" t="s">
        <v>77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7"/>
      <c r="AR1" s="697"/>
      <c r="AS1" s="697"/>
      <c r="AT1" s="697"/>
      <c r="AU1" s="697"/>
      <c r="AV1" s="697"/>
      <c r="AW1" s="697"/>
      <c r="AX1" s="697"/>
      <c r="AY1" s="697"/>
      <c r="AZ1" s="697"/>
      <c r="BA1" s="697"/>
    </row>
    <row r="2" spans="2:53" ht="12.75" customHeight="1"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</row>
    <row r="3" spans="2:53" ht="68.25" customHeight="1">
      <c r="B3" s="698" t="s">
        <v>0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8"/>
      <c r="BA3" s="698"/>
    </row>
    <row r="4" spans="2:53" ht="48.7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699" t="s">
        <v>71</v>
      </c>
      <c r="U4" s="699"/>
      <c r="V4" s="61"/>
      <c r="W4" s="61"/>
      <c r="X4" s="122"/>
      <c r="Y4" s="122"/>
      <c r="Z4" s="122"/>
      <c r="AA4" s="122" t="s">
        <v>149</v>
      </c>
      <c r="AB4" s="122"/>
      <c r="AC4" s="122"/>
      <c r="AD4" s="122"/>
      <c r="AE4" s="122"/>
      <c r="AF4" s="122"/>
      <c r="AG4" s="122"/>
      <c r="AH4" s="122"/>
      <c r="AI4" s="123"/>
      <c r="AJ4" s="123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20:56" ht="78.75" customHeight="1">
      <c r="T5" s="701" t="s">
        <v>102</v>
      </c>
      <c r="U5" s="701"/>
      <c r="V5" s="701"/>
      <c r="W5" s="124"/>
      <c r="X5" s="705" t="s">
        <v>151</v>
      </c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125"/>
      <c r="AM5" s="126"/>
      <c r="AN5" s="126"/>
      <c r="AO5" s="126"/>
      <c r="AP5" s="126"/>
      <c r="AQ5" s="82"/>
      <c r="AR5" s="127"/>
      <c r="AS5" s="126"/>
      <c r="AT5" s="126"/>
      <c r="AU5" s="62"/>
      <c r="AV5" s="62"/>
      <c r="AW5" s="62"/>
      <c r="AX5" s="62"/>
      <c r="AY5" s="128"/>
      <c r="AZ5" s="129"/>
      <c r="BA5" s="129"/>
      <c r="BB5" s="129"/>
      <c r="BC5" s="129"/>
      <c r="BD5" s="34"/>
    </row>
    <row r="6" spans="23:56" ht="43.5" customHeight="1">
      <c r="W6" s="667"/>
      <c r="X6" s="667"/>
      <c r="Y6" s="667"/>
      <c r="Z6" s="667"/>
      <c r="AA6" s="667"/>
      <c r="AB6" s="667"/>
      <c r="AC6" s="132"/>
      <c r="AD6" s="568"/>
      <c r="AE6" s="568"/>
      <c r="AF6" s="568"/>
      <c r="AG6" s="568"/>
      <c r="AH6" s="568"/>
      <c r="AI6" s="568"/>
      <c r="AJ6" s="568"/>
      <c r="AK6" s="568"/>
      <c r="AL6" s="36"/>
      <c r="AM6" s="36"/>
      <c r="AN6" s="37"/>
      <c r="AO6" s="37"/>
      <c r="AP6" s="37"/>
      <c r="AQ6" s="133"/>
      <c r="AR6" s="1"/>
      <c r="AS6" s="134"/>
      <c r="AT6" s="135"/>
      <c r="AU6" s="62" t="s">
        <v>96</v>
      </c>
      <c r="AV6" s="62"/>
      <c r="AW6" s="62"/>
      <c r="AX6" s="62"/>
      <c r="AY6" s="128"/>
      <c r="AZ6" s="575" t="s">
        <v>100</v>
      </c>
      <c r="BA6" s="575"/>
      <c r="BB6" s="575"/>
      <c r="BC6" s="575"/>
      <c r="BD6" s="34"/>
    </row>
    <row r="7" spans="1:56" ht="42" customHeight="1">
      <c r="A7" s="762" t="s">
        <v>116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667" t="s">
        <v>75</v>
      </c>
      <c r="X7" s="667"/>
      <c r="Y7" s="667"/>
      <c r="Z7" s="667"/>
      <c r="AA7" s="667"/>
      <c r="AB7" s="667"/>
      <c r="AC7" s="132" t="s">
        <v>1</v>
      </c>
      <c r="AD7" s="56" t="s">
        <v>94</v>
      </c>
      <c r="AE7" s="577" t="s">
        <v>83</v>
      </c>
      <c r="AF7" s="577"/>
      <c r="AG7" s="577"/>
      <c r="AH7" s="577"/>
      <c r="AI7" s="577"/>
      <c r="AJ7" s="577"/>
      <c r="AK7" s="577"/>
      <c r="AL7" s="577"/>
      <c r="AM7" s="56"/>
      <c r="AN7" s="56"/>
      <c r="AO7" s="56"/>
      <c r="AP7" s="136"/>
      <c r="AQ7" s="137"/>
      <c r="AR7" s="1"/>
      <c r="AS7" s="134"/>
      <c r="AT7" s="135"/>
      <c r="AU7" s="1" t="s">
        <v>2</v>
      </c>
      <c r="AV7" s="128"/>
      <c r="AW7" s="128"/>
      <c r="AX7" s="128"/>
      <c r="AY7" s="128"/>
      <c r="AZ7" s="591" t="s">
        <v>157</v>
      </c>
      <c r="BA7" s="591"/>
      <c r="BB7" s="591"/>
      <c r="BC7" s="591"/>
      <c r="BD7" s="138"/>
    </row>
    <row r="8" spans="20:56" ht="90.75" customHeight="1">
      <c r="T8" s="829" t="s">
        <v>150</v>
      </c>
      <c r="U8" s="829"/>
      <c r="V8" s="829"/>
      <c r="W8" s="819" t="s">
        <v>101</v>
      </c>
      <c r="X8" s="819"/>
      <c r="Y8" s="819"/>
      <c r="Z8" s="819"/>
      <c r="AA8" s="819"/>
      <c r="AB8" s="819"/>
      <c r="AC8" s="819"/>
      <c r="AD8" s="139"/>
      <c r="AE8" s="576" t="s">
        <v>126</v>
      </c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8"/>
      <c r="AS8" s="8"/>
      <c r="AT8" s="135"/>
      <c r="AU8" s="63" t="s">
        <v>3</v>
      </c>
      <c r="AV8" s="134"/>
      <c r="AW8" s="134"/>
      <c r="AX8" s="134"/>
      <c r="AY8" s="134"/>
      <c r="AZ8" s="704" t="s">
        <v>87</v>
      </c>
      <c r="BA8" s="704"/>
      <c r="BB8" s="704"/>
      <c r="BC8" s="704"/>
      <c r="BD8" s="34"/>
    </row>
    <row r="9" spans="21:56" ht="52.5" customHeight="1">
      <c r="U9" s="140"/>
      <c r="V9" s="140"/>
      <c r="W9" s="820" t="s">
        <v>74</v>
      </c>
      <c r="X9" s="820"/>
      <c r="Y9" s="820"/>
      <c r="Z9" s="820"/>
      <c r="AA9" s="141"/>
      <c r="AB9" s="141"/>
      <c r="AC9" s="132" t="s">
        <v>1</v>
      </c>
      <c r="AD9" s="142"/>
      <c r="AE9" s="577" t="s">
        <v>66</v>
      </c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8"/>
      <c r="AS9" s="8"/>
      <c r="AT9" s="8"/>
      <c r="AU9" s="63" t="s">
        <v>4</v>
      </c>
      <c r="AV9" s="133"/>
      <c r="AW9" s="133"/>
      <c r="AX9" s="133"/>
      <c r="AY9" s="133"/>
      <c r="AZ9" s="31" t="s">
        <v>148</v>
      </c>
      <c r="BA9" s="31"/>
      <c r="BB9" s="31"/>
      <c r="BC9" s="31"/>
      <c r="BD9" s="32"/>
    </row>
    <row r="10" spans="21:56" ht="48" customHeight="1">
      <c r="U10" s="140"/>
      <c r="V10" s="140"/>
      <c r="W10" s="820" t="s">
        <v>5</v>
      </c>
      <c r="X10" s="820"/>
      <c r="Y10" s="820"/>
      <c r="Z10" s="820"/>
      <c r="AA10" s="141"/>
      <c r="AB10" s="141"/>
      <c r="AC10" s="132" t="s">
        <v>1</v>
      </c>
      <c r="AD10" s="143"/>
      <c r="AE10" s="835" t="s">
        <v>84</v>
      </c>
      <c r="AF10" s="835"/>
      <c r="AG10" s="835"/>
      <c r="AH10" s="835"/>
      <c r="AI10" s="835"/>
      <c r="AJ10" s="835"/>
      <c r="AK10" s="835"/>
      <c r="AL10" s="835"/>
      <c r="AM10" s="835"/>
      <c r="AN10" s="835"/>
      <c r="AO10" s="835"/>
      <c r="AP10" s="835"/>
      <c r="AQ10" s="835"/>
      <c r="AR10" s="8"/>
      <c r="AS10" s="8"/>
      <c r="AT10" s="8"/>
      <c r="AU10" s="64"/>
      <c r="AV10" s="133"/>
      <c r="AW10" s="133"/>
      <c r="AX10" s="133"/>
      <c r="AY10" s="133"/>
      <c r="AZ10" s="590"/>
      <c r="BA10" s="590"/>
      <c r="BB10" s="590"/>
      <c r="BC10" s="590"/>
      <c r="BD10" s="34"/>
    </row>
    <row r="11" spans="21:41" ht="63" customHeight="1" thickBot="1">
      <c r="U11" s="140"/>
      <c r="V11" s="140"/>
      <c r="W11" s="144"/>
      <c r="AA11" s="146"/>
      <c r="AB11" s="147"/>
      <c r="AC11" s="147"/>
      <c r="AK11" s="33"/>
      <c r="AL11" s="33"/>
      <c r="AM11" s="33"/>
      <c r="AN11" s="33"/>
      <c r="AO11" s="33"/>
    </row>
    <row r="12" spans="2:58" s="34" customFormat="1" ht="86.25" customHeight="1" thickBot="1" thickTop="1">
      <c r="B12" s="827" t="s">
        <v>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846" t="s">
        <v>103</v>
      </c>
      <c r="U12" s="847"/>
      <c r="V12" s="848"/>
      <c r="W12" s="821" t="s">
        <v>7</v>
      </c>
      <c r="X12" s="822"/>
      <c r="Y12" s="822"/>
      <c r="Z12" s="822"/>
      <c r="AA12" s="822"/>
      <c r="AB12" s="822"/>
      <c r="AC12" s="822"/>
      <c r="AD12" s="823"/>
      <c r="AE12" s="578" t="s">
        <v>8</v>
      </c>
      <c r="AF12" s="579"/>
      <c r="AG12" s="569" t="s">
        <v>9</v>
      </c>
      <c r="AH12" s="570"/>
      <c r="AI12" s="570"/>
      <c r="AJ12" s="570"/>
      <c r="AK12" s="570"/>
      <c r="AL12" s="570"/>
      <c r="AM12" s="570"/>
      <c r="AN12" s="570"/>
      <c r="AO12" s="841" t="s">
        <v>10</v>
      </c>
      <c r="AP12" s="836" t="s">
        <v>11</v>
      </c>
      <c r="AQ12" s="836"/>
      <c r="AR12" s="836"/>
      <c r="AS12" s="836"/>
      <c r="AT12" s="836"/>
      <c r="AU12" s="836"/>
      <c r="AV12" s="836"/>
      <c r="AW12" s="836"/>
      <c r="AX12" s="584" t="s">
        <v>162</v>
      </c>
      <c r="AY12" s="585"/>
      <c r="AZ12" s="585"/>
      <c r="BA12" s="585"/>
      <c r="BB12" s="585"/>
      <c r="BC12" s="585"/>
      <c r="BD12" s="585"/>
      <c r="BE12" s="586"/>
      <c r="BF12" s="149"/>
    </row>
    <row r="13" spans="2:58" s="34" customFormat="1" ht="33" customHeight="1">
      <c r="B13" s="828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849"/>
      <c r="U13" s="850"/>
      <c r="V13" s="851"/>
      <c r="W13" s="824"/>
      <c r="X13" s="825"/>
      <c r="Y13" s="825"/>
      <c r="Z13" s="825"/>
      <c r="AA13" s="825"/>
      <c r="AB13" s="825"/>
      <c r="AC13" s="825"/>
      <c r="AD13" s="826"/>
      <c r="AE13" s="580"/>
      <c r="AF13" s="581"/>
      <c r="AG13" s="571"/>
      <c r="AH13" s="572"/>
      <c r="AI13" s="572"/>
      <c r="AJ13" s="572"/>
      <c r="AK13" s="572"/>
      <c r="AL13" s="572"/>
      <c r="AM13" s="572"/>
      <c r="AN13" s="572"/>
      <c r="AO13" s="842"/>
      <c r="AP13" s="641"/>
      <c r="AQ13" s="641"/>
      <c r="AR13" s="641"/>
      <c r="AS13" s="641"/>
      <c r="AT13" s="641"/>
      <c r="AU13" s="641"/>
      <c r="AV13" s="641"/>
      <c r="AW13" s="641"/>
      <c r="AX13" s="587" t="s">
        <v>86</v>
      </c>
      <c r="AY13" s="588"/>
      <c r="AZ13" s="588"/>
      <c r="BA13" s="588"/>
      <c r="BB13" s="588"/>
      <c r="BC13" s="588"/>
      <c r="BD13" s="588"/>
      <c r="BE13" s="589"/>
      <c r="BF13" s="151"/>
    </row>
    <row r="14" spans="2:58" s="34" customFormat="1" ht="45" customHeight="1">
      <c r="B14" s="828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849"/>
      <c r="U14" s="850"/>
      <c r="V14" s="851"/>
      <c r="W14" s="824"/>
      <c r="X14" s="825"/>
      <c r="Y14" s="825"/>
      <c r="Z14" s="825"/>
      <c r="AA14" s="825"/>
      <c r="AB14" s="825"/>
      <c r="AC14" s="825"/>
      <c r="AD14" s="826"/>
      <c r="AE14" s="582"/>
      <c r="AF14" s="583"/>
      <c r="AG14" s="573"/>
      <c r="AH14" s="574"/>
      <c r="AI14" s="574"/>
      <c r="AJ14" s="574"/>
      <c r="AK14" s="574"/>
      <c r="AL14" s="574"/>
      <c r="AM14" s="574"/>
      <c r="AN14" s="574"/>
      <c r="AO14" s="842"/>
      <c r="AP14" s="837"/>
      <c r="AQ14" s="837"/>
      <c r="AR14" s="837"/>
      <c r="AS14" s="837"/>
      <c r="AT14" s="837"/>
      <c r="AU14" s="837"/>
      <c r="AV14" s="837"/>
      <c r="AW14" s="837"/>
      <c r="AX14" s="854" t="s">
        <v>158</v>
      </c>
      <c r="AY14" s="855"/>
      <c r="AZ14" s="855"/>
      <c r="BA14" s="855"/>
      <c r="BB14" s="855"/>
      <c r="BC14" s="855"/>
      <c r="BD14" s="855"/>
      <c r="BE14" s="856"/>
      <c r="BF14" s="152"/>
    </row>
    <row r="15" spans="2:57" s="34" customFormat="1" ht="30" customHeight="1">
      <c r="B15" s="828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849"/>
      <c r="U15" s="850"/>
      <c r="V15" s="851"/>
      <c r="W15" s="824"/>
      <c r="X15" s="825"/>
      <c r="Y15" s="825"/>
      <c r="Z15" s="825"/>
      <c r="AA15" s="825"/>
      <c r="AB15" s="825"/>
      <c r="AC15" s="825"/>
      <c r="AD15" s="826"/>
      <c r="AE15" s="694" t="s">
        <v>12</v>
      </c>
      <c r="AF15" s="658" t="s">
        <v>13</v>
      </c>
      <c r="AG15" s="694" t="s">
        <v>14</v>
      </c>
      <c r="AH15" s="838" t="s">
        <v>15</v>
      </c>
      <c r="AI15" s="839"/>
      <c r="AJ15" s="839"/>
      <c r="AK15" s="839"/>
      <c r="AL15" s="839"/>
      <c r="AM15" s="839"/>
      <c r="AN15" s="840"/>
      <c r="AO15" s="842"/>
      <c r="AP15" s="564" t="s">
        <v>16</v>
      </c>
      <c r="AQ15" s="562" t="s">
        <v>17</v>
      </c>
      <c r="AR15" s="562" t="s">
        <v>18</v>
      </c>
      <c r="AS15" s="566" t="s">
        <v>19</v>
      </c>
      <c r="AT15" s="566" t="s">
        <v>20</v>
      </c>
      <c r="AU15" s="562" t="s">
        <v>21</v>
      </c>
      <c r="AV15" s="562" t="s">
        <v>22</v>
      </c>
      <c r="AW15" s="660" t="s">
        <v>23</v>
      </c>
      <c r="AX15" s="499" t="s">
        <v>88</v>
      </c>
      <c r="AY15" s="500"/>
      <c r="AZ15" s="500"/>
      <c r="BA15" s="501"/>
      <c r="BB15" s="499" t="s">
        <v>89</v>
      </c>
      <c r="BC15" s="500"/>
      <c r="BD15" s="500"/>
      <c r="BE15" s="501"/>
    </row>
    <row r="16" spans="2:63" s="153" customFormat="1" ht="30" customHeight="1">
      <c r="B16" s="828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849"/>
      <c r="U16" s="850"/>
      <c r="V16" s="851"/>
      <c r="W16" s="824"/>
      <c r="X16" s="825"/>
      <c r="Y16" s="825"/>
      <c r="Z16" s="825"/>
      <c r="AA16" s="825"/>
      <c r="AB16" s="825"/>
      <c r="AC16" s="825"/>
      <c r="AD16" s="826"/>
      <c r="AE16" s="696"/>
      <c r="AF16" s="659"/>
      <c r="AG16" s="695"/>
      <c r="AH16" s="830" t="s">
        <v>79</v>
      </c>
      <c r="AI16" s="668"/>
      <c r="AJ16" s="830" t="s">
        <v>80</v>
      </c>
      <c r="AK16" s="669"/>
      <c r="AL16" s="668" t="s">
        <v>81</v>
      </c>
      <c r="AM16" s="669"/>
      <c r="AN16" s="832" t="s">
        <v>76</v>
      </c>
      <c r="AO16" s="842"/>
      <c r="AP16" s="565"/>
      <c r="AQ16" s="563"/>
      <c r="AR16" s="563"/>
      <c r="AS16" s="567"/>
      <c r="AT16" s="567"/>
      <c r="AU16" s="563"/>
      <c r="AV16" s="563"/>
      <c r="AW16" s="661"/>
      <c r="AX16" s="502"/>
      <c r="AY16" s="503"/>
      <c r="AZ16" s="503"/>
      <c r="BA16" s="504"/>
      <c r="BB16" s="502"/>
      <c r="BC16" s="503"/>
      <c r="BD16" s="503"/>
      <c r="BE16" s="504"/>
      <c r="BK16" s="657"/>
    </row>
    <row r="17" spans="2:63" s="153" customFormat="1" ht="30" customHeight="1">
      <c r="B17" s="828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849"/>
      <c r="U17" s="850"/>
      <c r="V17" s="851"/>
      <c r="W17" s="824"/>
      <c r="X17" s="825"/>
      <c r="Y17" s="825"/>
      <c r="Z17" s="825"/>
      <c r="AA17" s="825"/>
      <c r="AB17" s="825"/>
      <c r="AC17" s="825"/>
      <c r="AD17" s="826"/>
      <c r="AE17" s="696"/>
      <c r="AF17" s="659"/>
      <c r="AG17" s="695"/>
      <c r="AH17" s="831"/>
      <c r="AI17" s="670"/>
      <c r="AJ17" s="831"/>
      <c r="AK17" s="671"/>
      <c r="AL17" s="670"/>
      <c r="AM17" s="671"/>
      <c r="AN17" s="833"/>
      <c r="AO17" s="842"/>
      <c r="AP17" s="565"/>
      <c r="AQ17" s="563"/>
      <c r="AR17" s="563"/>
      <c r="AS17" s="567"/>
      <c r="AT17" s="567"/>
      <c r="AU17" s="563"/>
      <c r="AV17" s="563"/>
      <c r="AW17" s="661"/>
      <c r="AX17" s="560" t="s">
        <v>14</v>
      </c>
      <c r="AY17" s="702" t="s">
        <v>25</v>
      </c>
      <c r="AZ17" s="703"/>
      <c r="BA17" s="703"/>
      <c r="BB17" s="560" t="s">
        <v>14</v>
      </c>
      <c r="BC17" s="662" t="s">
        <v>25</v>
      </c>
      <c r="BD17" s="662"/>
      <c r="BE17" s="663"/>
      <c r="BK17" s="657"/>
    </row>
    <row r="18" spans="2:63" s="153" customFormat="1" ht="155.25" customHeight="1" thickBot="1">
      <c r="B18" s="828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849"/>
      <c r="U18" s="850"/>
      <c r="V18" s="851"/>
      <c r="W18" s="824"/>
      <c r="X18" s="825"/>
      <c r="Y18" s="825"/>
      <c r="Z18" s="825"/>
      <c r="AA18" s="825"/>
      <c r="AB18" s="825"/>
      <c r="AC18" s="825"/>
      <c r="AD18" s="826"/>
      <c r="AE18" s="696"/>
      <c r="AF18" s="659"/>
      <c r="AG18" s="696"/>
      <c r="AH18" s="7" t="s">
        <v>82</v>
      </c>
      <c r="AI18" s="2" t="s">
        <v>99</v>
      </c>
      <c r="AJ18" s="7" t="s">
        <v>82</v>
      </c>
      <c r="AK18" s="2" t="s">
        <v>98</v>
      </c>
      <c r="AL18" s="7" t="s">
        <v>82</v>
      </c>
      <c r="AM18" s="2" t="s">
        <v>97</v>
      </c>
      <c r="AN18" s="834"/>
      <c r="AO18" s="842"/>
      <c r="AP18" s="565"/>
      <c r="AQ18" s="563"/>
      <c r="AR18" s="563"/>
      <c r="AS18" s="567"/>
      <c r="AT18" s="567"/>
      <c r="AU18" s="563"/>
      <c r="AV18" s="563"/>
      <c r="AW18" s="661"/>
      <c r="AX18" s="561"/>
      <c r="AY18" s="3" t="s">
        <v>24</v>
      </c>
      <c r="AZ18" s="3" t="s">
        <v>26</v>
      </c>
      <c r="BA18" s="4" t="s">
        <v>78</v>
      </c>
      <c r="BB18" s="561"/>
      <c r="BC18" s="5" t="s">
        <v>24</v>
      </c>
      <c r="BD18" s="5" t="s">
        <v>26</v>
      </c>
      <c r="BE18" s="6" t="s">
        <v>27</v>
      </c>
      <c r="BK18" s="657"/>
    </row>
    <row r="19" spans="2:57" s="155" customFormat="1" ht="42.75" customHeight="1" thickBot="1" thickTop="1">
      <c r="B19" s="156">
        <v>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843">
        <v>2</v>
      </c>
      <c r="U19" s="844"/>
      <c r="V19" s="845"/>
      <c r="W19" s="852">
        <v>3</v>
      </c>
      <c r="X19" s="853"/>
      <c r="Y19" s="853"/>
      <c r="Z19" s="853"/>
      <c r="AA19" s="853"/>
      <c r="AB19" s="853"/>
      <c r="AC19" s="853"/>
      <c r="AD19" s="853"/>
      <c r="AE19" s="158">
        <v>4</v>
      </c>
      <c r="AF19" s="159">
        <v>5</v>
      </c>
      <c r="AG19" s="160">
        <v>6</v>
      </c>
      <c r="AH19" s="161">
        <v>7</v>
      </c>
      <c r="AI19" s="65">
        <v>8</v>
      </c>
      <c r="AJ19" s="65">
        <v>9</v>
      </c>
      <c r="AK19" s="161">
        <v>10</v>
      </c>
      <c r="AL19" s="65">
        <v>11</v>
      </c>
      <c r="AM19" s="65">
        <v>12</v>
      </c>
      <c r="AN19" s="162">
        <v>13</v>
      </c>
      <c r="AO19" s="163">
        <v>14</v>
      </c>
      <c r="AP19" s="160">
        <v>15</v>
      </c>
      <c r="AQ19" s="161">
        <v>16</v>
      </c>
      <c r="AR19" s="65">
        <v>17</v>
      </c>
      <c r="AS19" s="65">
        <v>18</v>
      </c>
      <c r="AT19" s="161">
        <v>19</v>
      </c>
      <c r="AU19" s="65">
        <v>20</v>
      </c>
      <c r="AV19" s="65">
        <v>21</v>
      </c>
      <c r="AW19" s="162">
        <v>22</v>
      </c>
      <c r="AX19" s="160">
        <v>23</v>
      </c>
      <c r="AY19" s="65">
        <v>24</v>
      </c>
      <c r="AZ19" s="161">
        <v>25</v>
      </c>
      <c r="BA19" s="65">
        <v>26</v>
      </c>
      <c r="BB19" s="65">
        <v>27</v>
      </c>
      <c r="BC19" s="161">
        <v>28</v>
      </c>
      <c r="BD19" s="65">
        <v>29</v>
      </c>
      <c r="BE19" s="159">
        <v>30</v>
      </c>
    </row>
    <row r="20" spans="2:61" s="155" customFormat="1" ht="49.5" customHeight="1" thickBot="1">
      <c r="B20" s="479" t="s">
        <v>104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1"/>
      <c r="BI20" s="657"/>
    </row>
    <row r="21" spans="1:61" s="155" customFormat="1" ht="49.5" customHeight="1" thickBot="1">
      <c r="A21" s="164"/>
      <c r="B21" s="479" t="s">
        <v>105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1"/>
      <c r="BI21" s="657"/>
    </row>
    <row r="22" spans="2:57" s="40" customFormat="1" ht="63" customHeight="1">
      <c r="B22" s="41">
        <v>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82" t="s">
        <v>106</v>
      </c>
      <c r="U22" s="483"/>
      <c r="V22" s="475"/>
      <c r="W22" s="508" t="s">
        <v>84</v>
      </c>
      <c r="X22" s="488"/>
      <c r="Y22" s="488"/>
      <c r="Z22" s="488"/>
      <c r="AA22" s="488"/>
      <c r="AB22" s="488"/>
      <c r="AC22" s="488"/>
      <c r="AD22" s="487"/>
      <c r="AE22" s="28">
        <v>2</v>
      </c>
      <c r="AF22" s="15">
        <f>AE22*30</f>
        <v>60</v>
      </c>
      <c r="AG22" s="19">
        <f>AH22+AJ22+AL22</f>
        <v>8</v>
      </c>
      <c r="AH22" s="13">
        <v>4</v>
      </c>
      <c r="AI22" s="9"/>
      <c r="AJ22" s="14">
        <v>4</v>
      </c>
      <c r="AK22" s="9"/>
      <c r="AL22" s="14"/>
      <c r="AM22" s="14"/>
      <c r="AN22" s="15"/>
      <c r="AO22" s="19">
        <f>AF22-AG22</f>
        <v>52</v>
      </c>
      <c r="AP22" s="29"/>
      <c r="AQ22" s="30">
        <v>1</v>
      </c>
      <c r="AR22" s="30">
        <v>1</v>
      </c>
      <c r="AS22" s="30"/>
      <c r="AT22" s="29"/>
      <c r="AU22" s="30">
        <v>1</v>
      </c>
      <c r="AV22" s="30"/>
      <c r="AW22" s="43"/>
      <c r="AX22" s="48">
        <f>AY22+AZ22</f>
        <v>8</v>
      </c>
      <c r="AY22" s="30">
        <f>AH22</f>
        <v>4</v>
      </c>
      <c r="AZ22" s="30">
        <f>AJ22</f>
        <v>4</v>
      </c>
      <c r="BA22" s="30"/>
      <c r="BB22" s="100"/>
      <c r="BC22" s="30"/>
      <c r="BD22" s="30"/>
      <c r="BE22" s="47"/>
    </row>
    <row r="23" spans="2:57" s="40" customFormat="1" ht="63" customHeight="1">
      <c r="B23" s="41">
        <v>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82" t="s">
        <v>152</v>
      </c>
      <c r="U23" s="483"/>
      <c r="V23" s="475"/>
      <c r="W23" s="508" t="s">
        <v>84</v>
      </c>
      <c r="X23" s="488"/>
      <c r="Y23" s="488"/>
      <c r="Z23" s="488"/>
      <c r="AA23" s="488"/>
      <c r="AB23" s="488"/>
      <c r="AC23" s="488"/>
      <c r="AD23" s="487"/>
      <c r="AE23" s="28">
        <v>3</v>
      </c>
      <c r="AF23" s="15">
        <f>AE23*30</f>
        <v>90</v>
      </c>
      <c r="AG23" s="19">
        <f>AH23+AJ23+AL23</f>
        <v>10</v>
      </c>
      <c r="AH23" s="13">
        <v>4</v>
      </c>
      <c r="AI23" s="9"/>
      <c r="AJ23" s="14">
        <v>6</v>
      </c>
      <c r="AK23" s="9"/>
      <c r="AL23" s="14"/>
      <c r="AM23" s="14"/>
      <c r="AN23" s="15"/>
      <c r="AO23" s="19">
        <f>AF23-AG23</f>
        <v>80</v>
      </c>
      <c r="AP23" s="29"/>
      <c r="AQ23" s="30">
        <v>1</v>
      </c>
      <c r="AR23" s="30">
        <v>1</v>
      </c>
      <c r="AS23" s="30"/>
      <c r="AT23" s="29"/>
      <c r="AU23" s="30"/>
      <c r="AV23" s="30"/>
      <c r="AW23" s="43"/>
      <c r="AX23" s="92">
        <f>AY23+AZ23</f>
        <v>10</v>
      </c>
      <c r="AY23" s="30">
        <f>AH23</f>
        <v>4</v>
      </c>
      <c r="AZ23" s="30">
        <f>AJ23</f>
        <v>6</v>
      </c>
      <c r="BA23" s="30"/>
      <c r="BB23" s="100"/>
      <c r="BC23" s="30"/>
      <c r="BD23" s="30"/>
      <c r="BE23" s="47"/>
    </row>
    <row r="24" spans="1:57" s="40" customFormat="1" ht="72" customHeight="1">
      <c r="A24" s="38"/>
      <c r="B24" s="41">
        <v>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42" t="s">
        <v>127</v>
      </c>
      <c r="U24" s="543"/>
      <c r="V24" s="544"/>
      <c r="W24" s="508" t="s">
        <v>169</v>
      </c>
      <c r="X24" s="488"/>
      <c r="Y24" s="488"/>
      <c r="Z24" s="488"/>
      <c r="AA24" s="488"/>
      <c r="AB24" s="488"/>
      <c r="AC24" s="488"/>
      <c r="AD24" s="487"/>
      <c r="AE24" s="28">
        <v>2.5</v>
      </c>
      <c r="AF24" s="15">
        <f>AE24*30</f>
        <v>75</v>
      </c>
      <c r="AG24" s="19">
        <f>AH24+AJ24+AL24</f>
        <v>10</v>
      </c>
      <c r="AH24" s="13">
        <v>6</v>
      </c>
      <c r="AI24" s="9"/>
      <c r="AJ24" s="14">
        <v>4</v>
      </c>
      <c r="AK24" s="9"/>
      <c r="AL24" s="15"/>
      <c r="AM24" s="15"/>
      <c r="AN24" s="99"/>
      <c r="AO24" s="19">
        <f>AF24-AG24</f>
        <v>65</v>
      </c>
      <c r="AP24" s="29"/>
      <c r="AQ24" s="30">
        <v>1</v>
      </c>
      <c r="AR24" s="30">
        <v>1</v>
      </c>
      <c r="AS24" s="30"/>
      <c r="AT24" s="29"/>
      <c r="AU24" s="30"/>
      <c r="AV24" s="30"/>
      <c r="AW24" s="43"/>
      <c r="AX24" s="92">
        <f>AY24+AZ24</f>
        <v>10</v>
      </c>
      <c r="AY24" s="30">
        <f>AH24</f>
        <v>6</v>
      </c>
      <c r="AZ24" s="30">
        <f>AJ24</f>
        <v>4</v>
      </c>
      <c r="BA24" s="101"/>
      <c r="BB24" s="165"/>
      <c r="BC24" s="166"/>
      <c r="BD24" s="166"/>
      <c r="BE24" s="46"/>
    </row>
    <row r="25" spans="1:61" s="40" customFormat="1" ht="66.75" customHeight="1">
      <c r="A25" s="38"/>
      <c r="B25" s="41">
        <v>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82" t="s">
        <v>128</v>
      </c>
      <c r="U25" s="483"/>
      <c r="V25" s="475"/>
      <c r="W25" s="508" t="s">
        <v>84</v>
      </c>
      <c r="X25" s="488"/>
      <c r="Y25" s="488"/>
      <c r="Z25" s="488"/>
      <c r="AA25" s="488"/>
      <c r="AB25" s="488"/>
      <c r="AC25" s="488"/>
      <c r="AD25" s="487"/>
      <c r="AE25" s="28">
        <v>2.5</v>
      </c>
      <c r="AF25" s="18">
        <f>AE25*30</f>
        <v>75</v>
      </c>
      <c r="AG25" s="19">
        <f>AH25+AJ25+AL25</f>
        <v>10</v>
      </c>
      <c r="AH25" s="13">
        <v>6</v>
      </c>
      <c r="AI25" s="9"/>
      <c r="AJ25" s="14">
        <v>4</v>
      </c>
      <c r="AK25" s="9"/>
      <c r="AL25" s="15"/>
      <c r="AM25" s="15"/>
      <c r="AN25" s="15"/>
      <c r="AO25" s="19">
        <f>AF25-AG25</f>
        <v>65</v>
      </c>
      <c r="AP25" s="29"/>
      <c r="AQ25" s="30">
        <v>1</v>
      </c>
      <c r="AR25" s="30">
        <v>1</v>
      </c>
      <c r="AS25" s="30"/>
      <c r="AT25" s="29"/>
      <c r="AU25" s="30"/>
      <c r="AV25" s="30"/>
      <c r="AW25" s="47">
        <v>1</v>
      </c>
      <c r="AX25" s="92">
        <f>AY25+AZ25</f>
        <v>10</v>
      </c>
      <c r="AY25" s="30">
        <f>AH25</f>
        <v>6</v>
      </c>
      <c r="AZ25" s="30">
        <f>AJ25</f>
        <v>4</v>
      </c>
      <c r="BA25" s="43"/>
      <c r="BB25" s="44"/>
      <c r="BC25" s="45"/>
      <c r="BD25" s="45"/>
      <c r="BE25" s="46"/>
      <c r="BI25" s="17"/>
    </row>
    <row r="26" spans="1:61" s="40" customFormat="1" ht="66.75" customHeight="1" thickBot="1">
      <c r="A26" s="38"/>
      <c r="B26" s="167">
        <v>5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545" t="s">
        <v>147</v>
      </c>
      <c r="U26" s="546"/>
      <c r="V26" s="547"/>
      <c r="W26" s="536" t="s">
        <v>84</v>
      </c>
      <c r="X26" s="537"/>
      <c r="Y26" s="537"/>
      <c r="Z26" s="537"/>
      <c r="AA26" s="537"/>
      <c r="AB26" s="537"/>
      <c r="AC26" s="537"/>
      <c r="AD26" s="538"/>
      <c r="AE26" s="169">
        <v>2.5</v>
      </c>
      <c r="AF26" s="20">
        <f>AE26*30</f>
        <v>75</v>
      </c>
      <c r="AG26" s="21">
        <f>AH26+AJ26+AL26</f>
        <v>10</v>
      </c>
      <c r="AH26" s="22">
        <v>6</v>
      </c>
      <c r="AI26" s="23"/>
      <c r="AJ26" s="24">
        <v>4</v>
      </c>
      <c r="AK26" s="23"/>
      <c r="AL26" s="25"/>
      <c r="AM26" s="25"/>
      <c r="AN26" s="25"/>
      <c r="AO26" s="21">
        <f>AF26-AG26</f>
        <v>65</v>
      </c>
      <c r="AP26" s="170"/>
      <c r="AQ26" s="16">
        <v>1</v>
      </c>
      <c r="AR26" s="16">
        <v>1</v>
      </c>
      <c r="AS26" s="16"/>
      <c r="AT26" s="170"/>
      <c r="AU26" s="16"/>
      <c r="AV26" s="16"/>
      <c r="AW26" s="171"/>
      <c r="AX26" s="92">
        <f>AY26+AZ26</f>
        <v>10</v>
      </c>
      <c r="AY26" s="30">
        <f>AH26</f>
        <v>6</v>
      </c>
      <c r="AZ26" s="30">
        <f>AJ26</f>
        <v>4</v>
      </c>
      <c r="BA26" s="172"/>
      <c r="BB26" s="173"/>
      <c r="BC26" s="174"/>
      <c r="BD26" s="174"/>
      <c r="BE26" s="175"/>
      <c r="BI26" s="17"/>
    </row>
    <row r="27" spans="1:57" s="40" customFormat="1" ht="49.5" customHeight="1" thickBot="1">
      <c r="A27" s="38"/>
      <c r="B27" s="539" t="s">
        <v>108</v>
      </c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1"/>
      <c r="AE27" s="58">
        <f>SUM(AE22:AE26)</f>
        <v>12.5</v>
      </c>
      <c r="AF27" s="59">
        <f>SUM(AF22:AF26)</f>
        <v>375</v>
      </c>
      <c r="AG27" s="176">
        <f>SUM(AG22:AG26)</f>
        <v>48</v>
      </c>
      <c r="AH27" s="58">
        <f>SUM(AH22:AH26)</f>
        <v>26</v>
      </c>
      <c r="AI27" s="60"/>
      <c r="AJ27" s="60">
        <f>SUM(AJ22:AJ26)</f>
        <v>22</v>
      </c>
      <c r="AK27" s="60"/>
      <c r="AL27" s="60"/>
      <c r="AM27" s="60"/>
      <c r="AN27" s="59"/>
      <c r="AO27" s="176">
        <f>SUM(AO22:AO26)</f>
        <v>327</v>
      </c>
      <c r="AP27" s="177"/>
      <c r="AQ27" s="66">
        <v>5</v>
      </c>
      <c r="AR27" s="66">
        <v>5</v>
      </c>
      <c r="AS27" s="66"/>
      <c r="AT27" s="178"/>
      <c r="AU27" s="66">
        <v>1</v>
      </c>
      <c r="AV27" s="66"/>
      <c r="AW27" s="179">
        <v>1</v>
      </c>
      <c r="AX27" s="468">
        <f>SUM(AX22:AX26)</f>
        <v>48</v>
      </c>
      <c r="AY27" s="456">
        <f>SUM(AY22:AY26)</f>
        <v>26</v>
      </c>
      <c r="AZ27" s="457">
        <f>SUM(AZ22:AZ26)</f>
        <v>22</v>
      </c>
      <c r="BA27" s="179"/>
      <c r="BB27" s="180"/>
      <c r="BC27" s="181"/>
      <c r="BD27" s="182"/>
      <c r="BE27" s="183"/>
    </row>
    <row r="28" spans="1:57" s="40" customFormat="1" ht="43.5" customHeight="1" thickBot="1">
      <c r="A28" s="38"/>
      <c r="B28" s="485" t="s">
        <v>107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4"/>
    </row>
    <row r="29" spans="2:61" s="40" customFormat="1" ht="72" customHeight="1" thickBot="1">
      <c r="B29" s="448">
        <v>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548" t="s">
        <v>153</v>
      </c>
      <c r="U29" s="549"/>
      <c r="V29" s="550"/>
      <c r="W29" s="551" t="s">
        <v>84</v>
      </c>
      <c r="X29" s="552"/>
      <c r="Y29" s="552"/>
      <c r="Z29" s="552"/>
      <c r="AA29" s="552"/>
      <c r="AB29" s="552"/>
      <c r="AC29" s="552"/>
      <c r="AD29" s="553"/>
      <c r="AE29" s="105">
        <v>3</v>
      </c>
      <c r="AF29" s="444">
        <f aca="true" t="shared" si="0" ref="AF29:AF35">AE29*30</f>
        <v>90</v>
      </c>
      <c r="AG29" s="107">
        <f>AH29+AJ29</f>
        <v>10</v>
      </c>
      <c r="AH29" s="108">
        <v>6</v>
      </c>
      <c r="AI29" s="109"/>
      <c r="AJ29" s="109">
        <v>4</v>
      </c>
      <c r="AK29" s="109"/>
      <c r="AL29" s="106"/>
      <c r="AM29" s="106"/>
      <c r="AN29" s="106"/>
      <c r="AO29" s="107">
        <f aca="true" t="shared" si="1" ref="AO29:AO35">AF29-AG29</f>
        <v>80</v>
      </c>
      <c r="AP29" s="110"/>
      <c r="AQ29" s="111">
        <v>1</v>
      </c>
      <c r="AR29" s="111">
        <v>1</v>
      </c>
      <c r="AS29" s="111"/>
      <c r="AT29" s="110"/>
      <c r="AU29" s="111">
        <v>1</v>
      </c>
      <c r="AV29" s="111"/>
      <c r="AW29" s="445"/>
      <c r="AX29" s="446">
        <f>AY29+AZ29</f>
        <v>10</v>
      </c>
      <c r="AY29" s="458">
        <f>AH29</f>
        <v>6</v>
      </c>
      <c r="AZ29" s="458">
        <f>AJ29</f>
        <v>4</v>
      </c>
      <c r="BA29" s="112"/>
      <c r="BB29" s="447"/>
      <c r="BC29" s="226"/>
      <c r="BD29" s="226"/>
      <c r="BE29" s="191"/>
      <c r="BI29" s="113"/>
    </row>
    <row r="30" spans="2:57" s="40" customFormat="1" ht="78" customHeight="1">
      <c r="B30" s="41">
        <v>7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554" t="s">
        <v>129</v>
      </c>
      <c r="U30" s="555"/>
      <c r="V30" s="556"/>
      <c r="W30" s="816" t="s">
        <v>84</v>
      </c>
      <c r="X30" s="817"/>
      <c r="Y30" s="817"/>
      <c r="Z30" s="817"/>
      <c r="AA30" s="817"/>
      <c r="AB30" s="817"/>
      <c r="AC30" s="817"/>
      <c r="AD30" s="818"/>
      <c r="AE30" s="199">
        <v>3.5</v>
      </c>
      <c r="AF30" s="246">
        <f t="shared" si="0"/>
        <v>105</v>
      </c>
      <c r="AG30" s="201">
        <f>AH30+AJ30+AL30</f>
        <v>10</v>
      </c>
      <c r="AH30" s="202">
        <v>6</v>
      </c>
      <c r="AI30" s="97"/>
      <c r="AJ30" s="203">
        <v>4</v>
      </c>
      <c r="AK30" s="97"/>
      <c r="AL30" s="200"/>
      <c r="AM30" s="200"/>
      <c r="AN30" s="204"/>
      <c r="AO30" s="201">
        <f t="shared" si="1"/>
        <v>95</v>
      </c>
      <c r="AP30" s="205">
        <v>1</v>
      </c>
      <c r="AQ30" s="98"/>
      <c r="AR30" s="98">
        <v>1</v>
      </c>
      <c r="AS30" s="98"/>
      <c r="AT30" s="205"/>
      <c r="AU30" s="98"/>
      <c r="AV30" s="98"/>
      <c r="AW30" s="206"/>
      <c r="AX30" s="207">
        <f>AY30+AZ30+BA30</f>
        <v>10</v>
      </c>
      <c r="AY30" s="98">
        <f>AH30</f>
        <v>6</v>
      </c>
      <c r="AZ30" s="98">
        <f>AJ30</f>
        <v>4</v>
      </c>
      <c r="BA30" s="208"/>
      <c r="BB30" s="442"/>
      <c r="BC30" s="443"/>
      <c r="BD30" s="443"/>
      <c r="BE30" s="211"/>
    </row>
    <row r="31" spans="2:57" s="40" customFormat="1" ht="61.5" customHeight="1">
      <c r="B31" s="41">
        <v>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542" t="s">
        <v>130</v>
      </c>
      <c r="U31" s="543"/>
      <c r="V31" s="544"/>
      <c r="W31" s="508" t="s">
        <v>84</v>
      </c>
      <c r="X31" s="488"/>
      <c r="Y31" s="488"/>
      <c r="Z31" s="488"/>
      <c r="AA31" s="488"/>
      <c r="AB31" s="488"/>
      <c r="AC31" s="488"/>
      <c r="AD31" s="487"/>
      <c r="AE31" s="28">
        <v>4</v>
      </c>
      <c r="AF31" s="18">
        <f t="shared" si="0"/>
        <v>120</v>
      </c>
      <c r="AG31" s="19">
        <f>AH31+AJ31+AL31</f>
        <v>10</v>
      </c>
      <c r="AH31" s="13">
        <v>6</v>
      </c>
      <c r="AI31" s="9"/>
      <c r="AJ31" s="14">
        <v>4</v>
      </c>
      <c r="AK31" s="9"/>
      <c r="AL31" s="15"/>
      <c r="AM31" s="15"/>
      <c r="AN31" s="99"/>
      <c r="AO31" s="19">
        <f t="shared" si="1"/>
        <v>110</v>
      </c>
      <c r="AP31" s="29">
        <v>1</v>
      </c>
      <c r="AQ31" s="30"/>
      <c r="AR31" s="30">
        <v>1</v>
      </c>
      <c r="AS31" s="30"/>
      <c r="AT31" s="29"/>
      <c r="AU31" s="30">
        <v>1</v>
      </c>
      <c r="AV31" s="30"/>
      <c r="AW31" s="43"/>
      <c r="AX31" s="100">
        <f>AY31+AZ31+BA31</f>
        <v>10</v>
      </c>
      <c r="AY31" s="98">
        <f>AH31</f>
        <v>6</v>
      </c>
      <c r="AZ31" s="98">
        <f>AJ31</f>
        <v>4</v>
      </c>
      <c r="BA31" s="101"/>
      <c r="BB31" s="120"/>
      <c r="BC31" s="45"/>
      <c r="BD31" s="192"/>
      <c r="BE31" s="46"/>
    </row>
    <row r="32" spans="2:57" s="193" customFormat="1" ht="66.75" customHeight="1">
      <c r="B32" s="41">
        <v>9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542" t="s">
        <v>154</v>
      </c>
      <c r="U32" s="543"/>
      <c r="V32" s="544"/>
      <c r="W32" s="508" t="s">
        <v>84</v>
      </c>
      <c r="X32" s="488"/>
      <c r="Y32" s="488"/>
      <c r="Z32" s="488"/>
      <c r="AA32" s="488"/>
      <c r="AB32" s="488"/>
      <c r="AC32" s="488"/>
      <c r="AD32" s="487"/>
      <c r="AE32" s="28">
        <v>3.5</v>
      </c>
      <c r="AF32" s="18">
        <f t="shared" si="0"/>
        <v>105</v>
      </c>
      <c r="AG32" s="19">
        <f>AH32+AJ32+AL32</f>
        <v>10</v>
      </c>
      <c r="AH32" s="13">
        <v>6</v>
      </c>
      <c r="AI32" s="14"/>
      <c r="AJ32" s="14">
        <v>4</v>
      </c>
      <c r="AK32" s="14"/>
      <c r="AL32" s="15"/>
      <c r="AM32" s="15"/>
      <c r="AN32" s="18"/>
      <c r="AO32" s="19">
        <f t="shared" si="1"/>
        <v>95</v>
      </c>
      <c r="AP32" s="29">
        <v>1</v>
      </c>
      <c r="AQ32" s="30"/>
      <c r="AR32" s="30">
        <v>1</v>
      </c>
      <c r="AS32" s="103"/>
      <c r="AT32" s="102"/>
      <c r="AU32" s="30"/>
      <c r="AV32" s="30"/>
      <c r="AW32" s="43"/>
      <c r="AX32" s="100">
        <v>3</v>
      </c>
      <c r="AY32" s="98">
        <f>AH32</f>
        <v>6</v>
      </c>
      <c r="AZ32" s="98">
        <f>AJ32</f>
        <v>4</v>
      </c>
      <c r="BA32" s="195"/>
      <c r="BB32" s="120"/>
      <c r="BC32" s="45"/>
      <c r="BD32" s="45"/>
      <c r="BE32" s="196"/>
    </row>
    <row r="33" spans="2:57" s="40" customFormat="1" ht="61.5" customHeight="1">
      <c r="B33" s="197">
        <v>10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554" t="s">
        <v>131</v>
      </c>
      <c r="U33" s="555"/>
      <c r="V33" s="556"/>
      <c r="W33" s="508" t="s">
        <v>84</v>
      </c>
      <c r="X33" s="488"/>
      <c r="Y33" s="488"/>
      <c r="Z33" s="488"/>
      <c r="AA33" s="488"/>
      <c r="AB33" s="488"/>
      <c r="AC33" s="488"/>
      <c r="AD33" s="487"/>
      <c r="AE33" s="199">
        <v>4.5</v>
      </c>
      <c r="AF33" s="246">
        <f t="shared" si="0"/>
        <v>135</v>
      </c>
      <c r="AG33" s="201">
        <f>AH33+AJ33+AL33</f>
        <v>12</v>
      </c>
      <c r="AH33" s="202">
        <v>6</v>
      </c>
      <c r="AI33" s="97"/>
      <c r="AJ33" s="203">
        <v>6</v>
      </c>
      <c r="AK33" s="97"/>
      <c r="AL33" s="200"/>
      <c r="AM33" s="200"/>
      <c r="AN33" s="204"/>
      <c r="AO33" s="201">
        <f t="shared" si="1"/>
        <v>123</v>
      </c>
      <c r="AP33" s="205">
        <v>2</v>
      </c>
      <c r="AQ33" s="98"/>
      <c r="AR33" s="98">
        <v>2</v>
      </c>
      <c r="AS33" s="98"/>
      <c r="AT33" s="205"/>
      <c r="AU33" s="98"/>
      <c r="AV33" s="98"/>
      <c r="AW33" s="206"/>
      <c r="AX33" s="207"/>
      <c r="AY33" s="98"/>
      <c r="AZ33" s="98"/>
      <c r="BA33" s="208"/>
      <c r="BB33" s="209">
        <f>BC33+BD33</f>
        <v>12</v>
      </c>
      <c r="BC33" s="210">
        <f>AH33</f>
        <v>6</v>
      </c>
      <c r="BD33" s="210">
        <f>AJ33</f>
        <v>6</v>
      </c>
      <c r="BE33" s="211"/>
    </row>
    <row r="34" spans="2:57" s="40" customFormat="1" ht="58.5" customHeight="1">
      <c r="B34" s="41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542" t="s">
        <v>132</v>
      </c>
      <c r="U34" s="543"/>
      <c r="V34" s="544"/>
      <c r="W34" s="508" t="s">
        <v>84</v>
      </c>
      <c r="X34" s="488"/>
      <c r="Y34" s="488"/>
      <c r="Z34" s="488"/>
      <c r="AA34" s="488"/>
      <c r="AB34" s="488"/>
      <c r="AC34" s="488"/>
      <c r="AD34" s="487"/>
      <c r="AE34" s="28">
        <v>1</v>
      </c>
      <c r="AF34" s="18">
        <f t="shared" si="0"/>
        <v>30</v>
      </c>
      <c r="AG34" s="19"/>
      <c r="AH34" s="13"/>
      <c r="AI34" s="9"/>
      <c r="AJ34" s="14"/>
      <c r="AK34" s="9"/>
      <c r="AL34" s="15"/>
      <c r="AM34" s="15"/>
      <c r="AN34" s="99"/>
      <c r="AO34" s="19">
        <f t="shared" si="1"/>
        <v>30</v>
      </c>
      <c r="AP34" s="29"/>
      <c r="AQ34" s="30"/>
      <c r="AR34" s="30"/>
      <c r="AS34" s="30"/>
      <c r="AT34" s="29">
        <v>2</v>
      </c>
      <c r="AU34" s="30"/>
      <c r="AV34" s="30"/>
      <c r="AW34" s="43"/>
      <c r="AX34" s="100"/>
      <c r="AY34" s="30"/>
      <c r="AZ34" s="30"/>
      <c r="BA34" s="101"/>
      <c r="BB34" s="120"/>
      <c r="BC34" s="45"/>
      <c r="BD34" s="45"/>
      <c r="BE34" s="46"/>
    </row>
    <row r="35" spans="2:57" s="40" customFormat="1" ht="81" customHeight="1" thickBot="1">
      <c r="B35" s="454">
        <v>12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89" t="s">
        <v>170</v>
      </c>
      <c r="U35" s="490"/>
      <c r="V35" s="557"/>
      <c r="W35" s="558" t="s">
        <v>171</v>
      </c>
      <c r="X35" s="559"/>
      <c r="Y35" s="559"/>
      <c r="Z35" s="559"/>
      <c r="AA35" s="559"/>
      <c r="AB35" s="559"/>
      <c r="AC35" s="559"/>
      <c r="AD35" s="453"/>
      <c r="AE35" s="251">
        <v>3</v>
      </c>
      <c r="AF35" s="250">
        <f t="shared" si="0"/>
        <v>90</v>
      </c>
      <c r="AG35" s="449">
        <f>AH35+AJ35+AL35</f>
        <v>12</v>
      </c>
      <c r="AH35" s="450"/>
      <c r="AI35" s="254"/>
      <c r="AJ35" s="254">
        <v>12</v>
      </c>
      <c r="AK35" s="115"/>
      <c r="AL35" s="254"/>
      <c r="AM35" s="254"/>
      <c r="AN35" s="250"/>
      <c r="AO35" s="449">
        <f t="shared" si="1"/>
        <v>78</v>
      </c>
      <c r="AP35" s="257"/>
      <c r="AQ35" s="119">
        <v>2</v>
      </c>
      <c r="AR35" s="119">
        <v>1</v>
      </c>
      <c r="AS35" s="119"/>
      <c r="AT35" s="257"/>
      <c r="AU35" s="119"/>
      <c r="AV35" s="119"/>
      <c r="AW35" s="258">
        <v>1</v>
      </c>
      <c r="AX35" s="451">
        <f>AY35+AZ35</f>
        <v>6</v>
      </c>
      <c r="AY35" s="119"/>
      <c r="AZ35" s="119">
        <v>6</v>
      </c>
      <c r="BA35" s="452"/>
      <c r="BB35" s="257">
        <v>6</v>
      </c>
      <c r="BC35" s="119"/>
      <c r="BD35" s="119">
        <v>6</v>
      </c>
      <c r="BE35" s="452"/>
    </row>
    <row r="36" spans="1:57" s="40" customFormat="1" ht="43.5" customHeight="1" thickBot="1">
      <c r="A36" s="38"/>
      <c r="B36" s="479" t="s">
        <v>122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1"/>
    </row>
    <row r="37" spans="2:57" s="40" customFormat="1" ht="77.2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542" t="s">
        <v>90</v>
      </c>
      <c r="U37" s="543"/>
      <c r="V37" s="544"/>
      <c r="W37" s="508"/>
      <c r="X37" s="488"/>
      <c r="Y37" s="488"/>
      <c r="Z37" s="488"/>
      <c r="AA37" s="488"/>
      <c r="AB37" s="488"/>
      <c r="AC37" s="488"/>
      <c r="AD37" s="487"/>
      <c r="AE37" s="26"/>
      <c r="AF37" s="18"/>
      <c r="AG37" s="19"/>
      <c r="AH37" s="13"/>
      <c r="AI37" s="14"/>
      <c r="AJ37" s="14"/>
      <c r="AK37" s="9"/>
      <c r="AL37" s="15"/>
      <c r="AM37" s="15"/>
      <c r="AN37" s="15"/>
      <c r="AO37" s="19"/>
      <c r="AP37" s="29"/>
      <c r="AQ37" s="30"/>
      <c r="AR37" s="30"/>
      <c r="AS37" s="30"/>
      <c r="AT37" s="29"/>
      <c r="AU37" s="30"/>
      <c r="AV37" s="30"/>
      <c r="AW37" s="47"/>
      <c r="AX37" s="12"/>
      <c r="AY37" s="11"/>
      <c r="AZ37" s="11"/>
      <c r="BA37" s="11"/>
      <c r="BB37" s="12"/>
      <c r="BC37" s="11"/>
      <c r="BD37" s="11"/>
      <c r="BE37" s="459"/>
    </row>
    <row r="38" spans="2:57" s="40" customFormat="1" ht="70.5" customHeight="1">
      <c r="B38" s="197">
        <v>13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4" t="s">
        <v>91</v>
      </c>
      <c r="U38" s="215"/>
      <c r="V38" s="216"/>
      <c r="W38" s="508" t="s">
        <v>84</v>
      </c>
      <c r="X38" s="488"/>
      <c r="Y38" s="488"/>
      <c r="Z38" s="488"/>
      <c r="AA38" s="488"/>
      <c r="AB38" s="488"/>
      <c r="AC38" s="488"/>
      <c r="AD38" s="488"/>
      <c r="AE38" s="26">
        <v>2</v>
      </c>
      <c r="AF38" s="18">
        <f>AE38*30</f>
        <v>60</v>
      </c>
      <c r="AG38" s="19">
        <f>AH38+AJ38</f>
        <v>16</v>
      </c>
      <c r="AH38" s="13">
        <v>4</v>
      </c>
      <c r="AI38" s="14"/>
      <c r="AJ38" s="14">
        <v>12</v>
      </c>
      <c r="AK38" s="14"/>
      <c r="AL38" s="15"/>
      <c r="AM38" s="15"/>
      <c r="AN38" s="15"/>
      <c r="AO38" s="19">
        <f>AF38-AG38</f>
        <v>44</v>
      </c>
      <c r="AP38" s="84"/>
      <c r="AQ38" s="57">
        <v>1</v>
      </c>
      <c r="AR38" s="57">
        <v>1</v>
      </c>
      <c r="AS38" s="57"/>
      <c r="AT38" s="29"/>
      <c r="AU38" s="30"/>
      <c r="AV38" s="30"/>
      <c r="AW38" s="47"/>
      <c r="AX38" s="217">
        <f>AY38+AZ38</f>
        <v>8</v>
      </c>
      <c r="AY38" s="55">
        <v>4</v>
      </c>
      <c r="AZ38" s="55">
        <v>4</v>
      </c>
      <c r="BA38" s="55"/>
      <c r="BB38" s="217"/>
      <c r="BC38" s="55"/>
      <c r="BD38" s="55"/>
      <c r="BE38" s="218"/>
    </row>
    <row r="39" spans="2:57" s="40" customFormat="1" ht="81.75" customHeight="1" thickBot="1">
      <c r="B39" s="83">
        <v>14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857" t="s">
        <v>85</v>
      </c>
      <c r="U39" s="858"/>
      <c r="V39" s="859"/>
      <c r="W39" s="508" t="s">
        <v>84</v>
      </c>
      <c r="X39" s="488"/>
      <c r="Y39" s="488"/>
      <c r="Z39" s="488"/>
      <c r="AA39" s="488"/>
      <c r="AB39" s="488"/>
      <c r="AC39" s="488"/>
      <c r="AD39" s="488"/>
      <c r="AE39" s="27">
        <v>2</v>
      </c>
      <c r="AF39" s="18">
        <f>AE39*30</f>
        <v>60</v>
      </c>
      <c r="AG39" s="19">
        <f>AH39+AJ39</f>
        <v>18</v>
      </c>
      <c r="AH39" s="89"/>
      <c r="AI39" s="91"/>
      <c r="AJ39" s="91">
        <v>18</v>
      </c>
      <c r="AK39" s="91"/>
      <c r="AL39" s="88"/>
      <c r="AM39" s="88"/>
      <c r="AN39" s="88"/>
      <c r="AO39" s="19">
        <f>AF39-AG39</f>
        <v>42</v>
      </c>
      <c r="AP39" s="84"/>
      <c r="AQ39" s="57">
        <v>2</v>
      </c>
      <c r="AR39" s="57"/>
      <c r="AS39" s="57"/>
      <c r="AT39" s="84"/>
      <c r="AU39" s="57"/>
      <c r="AV39" s="57"/>
      <c r="AW39" s="118"/>
      <c r="AX39" s="100"/>
      <c r="AY39" s="30"/>
      <c r="AZ39" s="30"/>
      <c r="BA39" s="30"/>
      <c r="BB39" s="100">
        <f>BC39+BD39</f>
        <v>8</v>
      </c>
      <c r="BC39" s="30"/>
      <c r="BD39" s="30">
        <v>8</v>
      </c>
      <c r="BE39" s="212"/>
    </row>
    <row r="40" spans="1:57" s="40" customFormat="1" ht="49.5" customHeight="1" thickBot="1">
      <c r="A40" s="38"/>
      <c r="B40" s="864" t="s">
        <v>109</v>
      </c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6"/>
      <c r="AE40" s="58">
        <f>AE29+AE30+AE31+AE32+AE33+AE34+AE35+AE38+AE39</f>
        <v>26.5</v>
      </c>
      <c r="AF40" s="58">
        <f>AF29+AF30+AF31+AF32+AF33+AF34+AF35+AF38+AF39</f>
        <v>795</v>
      </c>
      <c r="AG40" s="58">
        <f>AG29+AG30+AG31+AG32+AG33+AG34+AG35+AG38+AG39</f>
        <v>98</v>
      </c>
      <c r="AH40" s="58">
        <f>AH29+AH30+AH31+AH32+AH33+AH34+AH35+AH38+AH39</f>
        <v>34</v>
      </c>
      <c r="AI40" s="58"/>
      <c r="AJ40" s="58">
        <f>AJ29+AJ30+AJ31+AJ32+AJ33+AJ34+AJ35+AJ38+AJ39</f>
        <v>64</v>
      </c>
      <c r="AK40" s="58"/>
      <c r="AL40" s="58"/>
      <c r="AM40" s="58"/>
      <c r="AN40" s="58"/>
      <c r="AO40" s="58">
        <f>AO29+AO30+AO31+AO32+AO33+AO34+AO35+AO38+AO39</f>
        <v>697</v>
      </c>
      <c r="AP40" s="58">
        <v>4</v>
      </c>
      <c r="AQ40" s="60">
        <v>4</v>
      </c>
      <c r="AR40" s="60">
        <v>7</v>
      </c>
      <c r="AS40" s="60"/>
      <c r="AT40" s="60">
        <v>1</v>
      </c>
      <c r="AU40" s="60">
        <v>2</v>
      </c>
      <c r="AV40" s="60"/>
      <c r="AW40" s="59">
        <v>1</v>
      </c>
      <c r="AX40" s="114">
        <f>AX29+AX30+AX31+AX32+AX33+AX34+AX35+AX37+AX38+AX39</f>
        <v>47</v>
      </c>
      <c r="AY40" s="114">
        <f aca="true" t="shared" si="2" ref="AY40:BD40">AY29+AY30+AY31+AY32+AY33+AY34+AY35+AY37+AY38+AY39</f>
        <v>28</v>
      </c>
      <c r="AZ40" s="455">
        <f t="shared" si="2"/>
        <v>26</v>
      </c>
      <c r="BA40" s="114"/>
      <c r="BB40" s="455">
        <f t="shared" si="2"/>
        <v>26</v>
      </c>
      <c r="BC40" s="455">
        <f t="shared" si="2"/>
        <v>6</v>
      </c>
      <c r="BD40" s="455">
        <f t="shared" si="2"/>
        <v>20</v>
      </c>
      <c r="BE40" s="460"/>
    </row>
    <row r="41" spans="1:57" s="40" customFormat="1" ht="49.5" customHeight="1" thickBot="1">
      <c r="A41" s="38"/>
      <c r="B41" s="472" t="s">
        <v>112</v>
      </c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4"/>
      <c r="AE41" s="58">
        <f>AE27+AE40</f>
        <v>39</v>
      </c>
      <c r="AF41" s="58">
        <f aca="true" t="shared" si="3" ref="AF41:AO41">AF27+AF40</f>
        <v>1170</v>
      </c>
      <c r="AG41" s="58">
        <f t="shared" si="3"/>
        <v>146</v>
      </c>
      <c r="AH41" s="58">
        <f t="shared" si="3"/>
        <v>60</v>
      </c>
      <c r="AI41" s="58"/>
      <c r="AJ41" s="58">
        <f t="shared" si="3"/>
        <v>86</v>
      </c>
      <c r="AK41" s="58"/>
      <c r="AL41" s="58"/>
      <c r="AM41" s="58"/>
      <c r="AN41" s="58"/>
      <c r="AO41" s="58">
        <f t="shared" si="3"/>
        <v>1024</v>
      </c>
      <c r="AP41" s="58">
        <f>AP40+AP27</f>
        <v>4</v>
      </c>
      <c r="AQ41" s="60">
        <f>AQ40+AQ27</f>
        <v>9</v>
      </c>
      <c r="AR41" s="60">
        <f>AR40+AR27</f>
        <v>12</v>
      </c>
      <c r="AS41" s="60"/>
      <c r="AT41" s="60">
        <f>AT40+AT27</f>
        <v>1</v>
      </c>
      <c r="AU41" s="60">
        <f>AU40+AU27</f>
        <v>3</v>
      </c>
      <c r="AV41" s="60"/>
      <c r="AW41" s="59">
        <f>AW40+AW27</f>
        <v>2</v>
      </c>
      <c r="AX41" s="114">
        <f>AX40+AX27</f>
        <v>95</v>
      </c>
      <c r="AY41" s="114">
        <f>AY40+AY27</f>
        <v>54</v>
      </c>
      <c r="AZ41" s="455">
        <f>AZ40+AZ27</f>
        <v>48</v>
      </c>
      <c r="BA41" s="58"/>
      <c r="BB41" s="455">
        <f>BB40+BB27</f>
        <v>26</v>
      </c>
      <c r="BC41" s="455">
        <f>BC40+BC27</f>
        <v>6</v>
      </c>
      <c r="BD41" s="455">
        <f>BD40+BD27</f>
        <v>20</v>
      </c>
      <c r="BE41" s="461"/>
    </row>
    <row r="42" spans="1:57" s="40" customFormat="1" ht="49.5" customHeight="1" thickBot="1">
      <c r="A42" s="38"/>
      <c r="B42" s="479" t="s">
        <v>110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1"/>
    </row>
    <row r="43" spans="1:73" s="40" customFormat="1" ht="49.5" customHeight="1" thickBot="1">
      <c r="A43" s="38"/>
      <c r="B43" s="485" t="s">
        <v>125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86"/>
      <c r="BE43" s="484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</row>
    <row r="44" spans="2:57" s="40" customFormat="1" ht="97.5" customHeight="1" thickBot="1">
      <c r="B44" s="529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509" t="s">
        <v>155</v>
      </c>
      <c r="U44" s="510"/>
      <c r="V44" s="511"/>
      <c r="W44" s="518" t="s">
        <v>7</v>
      </c>
      <c r="X44" s="510"/>
      <c r="Y44" s="510"/>
      <c r="Z44" s="510"/>
      <c r="AA44" s="519"/>
      <c r="AB44" s="515" t="s">
        <v>156</v>
      </c>
      <c r="AC44" s="516"/>
      <c r="AD44" s="517"/>
      <c r="AE44" s="523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5"/>
    </row>
    <row r="45" spans="2:57" s="40" customFormat="1" ht="49.5" customHeight="1" thickBot="1">
      <c r="B45" s="530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512"/>
      <c r="U45" s="513"/>
      <c r="V45" s="514"/>
      <c r="W45" s="520"/>
      <c r="X45" s="521"/>
      <c r="Y45" s="521"/>
      <c r="Z45" s="521"/>
      <c r="AA45" s="522"/>
      <c r="AB45" s="466" t="s">
        <v>50</v>
      </c>
      <c r="AC45" s="467" t="s">
        <v>51</v>
      </c>
      <c r="AD45" s="463" t="s">
        <v>51</v>
      </c>
      <c r="AE45" s="526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  <c r="AU45" s="527"/>
      <c r="AV45" s="527"/>
      <c r="AW45" s="527"/>
      <c r="AX45" s="527"/>
      <c r="AY45" s="527"/>
      <c r="AZ45" s="527"/>
      <c r="BA45" s="527"/>
      <c r="BB45" s="527"/>
      <c r="BC45" s="527"/>
      <c r="BD45" s="527"/>
      <c r="BE45" s="528"/>
    </row>
    <row r="46" spans="1:57" s="40" customFormat="1" ht="75" customHeight="1">
      <c r="A46" s="38"/>
      <c r="B46" s="197">
        <v>15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807" t="s">
        <v>117</v>
      </c>
      <c r="U46" s="808"/>
      <c r="V46" s="808"/>
      <c r="W46" s="813"/>
      <c r="X46" s="814"/>
      <c r="Y46" s="814"/>
      <c r="Z46" s="814"/>
      <c r="AA46" s="815"/>
      <c r="AB46" s="464"/>
      <c r="AC46" s="221"/>
      <c r="AD46" s="222"/>
      <c r="AE46" s="184">
        <v>4</v>
      </c>
      <c r="AF46" s="185">
        <f>AE46*30</f>
        <v>120</v>
      </c>
      <c r="AG46" s="223">
        <f>AH46+AJ46+AL46</f>
        <v>14</v>
      </c>
      <c r="AH46" s="184">
        <v>8</v>
      </c>
      <c r="AI46" s="39"/>
      <c r="AJ46" s="186">
        <v>6</v>
      </c>
      <c r="AK46" s="39"/>
      <c r="AL46" s="185"/>
      <c r="AM46" s="185"/>
      <c r="AN46" s="187"/>
      <c r="AO46" s="224">
        <f>AF46-AG46</f>
        <v>106</v>
      </c>
      <c r="AP46" s="188"/>
      <c r="AQ46" s="11">
        <v>2</v>
      </c>
      <c r="AR46" s="11">
        <v>2</v>
      </c>
      <c r="AS46" s="11"/>
      <c r="AT46" s="188"/>
      <c r="AU46" s="11"/>
      <c r="AV46" s="11"/>
      <c r="AW46" s="189">
        <v>2</v>
      </c>
      <c r="AX46" s="12"/>
      <c r="AY46" s="11"/>
      <c r="AZ46" s="11"/>
      <c r="BA46" s="190"/>
      <c r="BB46" s="225">
        <f>BC46+BD46</f>
        <v>14</v>
      </c>
      <c r="BC46" s="226">
        <f>AH46</f>
        <v>8</v>
      </c>
      <c r="BD46" s="226">
        <f>AJ46</f>
        <v>6</v>
      </c>
      <c r="BE46" s="191"/>
    </row>
    <row r="47" spans="1:57" s="40" customFormat="1" ht="75" customHeight="1">
      <c r="A47" s="38"/>
      <c r="B47" s="4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531" t="s">
        <v>134</v>
      </c>
      <c r="U47" s="532"/>
      <c r="V47" s="532"/>
      <c r="W47" s="496" t="s">
        <v>84</v>
      </c>
      <c r="X47" s="497"/>
      <c r="Y47" s="497"/>
      <c r="Z47" s="497"/>
      <c r="AA47" s="498"/>
      <c r="AB47" s="465"/>
      <c r="AC47" s="18"/>
      <c r="AD47" s="227"/>
      <c r="AE47" s="28"/>
      <c r="AF47" s="15"/>
      <c r="AG47" s="26"/>
      <c r="AH47" s="28"/>
      <c r="AI47" s="9"/>
      <c r="AJ47" s="14"/>
      <c r="AK47" s="9"/>
      <c r="AL47" s="15"/>
      <c r="AM47" s="15"/>
      <c r="AN47" s="99"/>
      <c r="AO47" s="117"/>
      <c r="AP47" s="29"/>
      <c r="AQ47" s="30"/>
      <c r="AR47" s="30"/>
      <c r="AS47" s="30"/>
      <c r="AT47" s="29"/>
      <c r="AU47" s="30"/>
      <c r="AV47" s="30"/>
      <c r="AW47" s="43"/>
      <c r="AX47" s="100"/>
      <c r="AY47" s="30"/>
      <c r="AZ47" s="30"/>
      <c r="BA47" s="101"/>
      <c r="BB47" s="120"/>
      <c r="BC47" s="45"/>
      <c r="BD47" s="45"/>
      <c r="BE47" s="46"/>
    </row>
    <row r="48" spans="1:57" s="40" customFormat="1" ht="90" customHeight="1">
      <c r="A48" s="38"/>
      <c r="B48" s="41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494" t="s">
        <v>143</v>
      </c>
      <c r="U48" s="495"/>
      <c r="V48" s="495"/>
      <c r="W48" s="496" t="s">
        <v>84</v>
      </c>
      <c r="X48" s="497"/>
      <c r="Y48" s="497"/>
      <c r="Z48" s="497"/>
      <c r="AA48" s="498"/>
      <c r="AB48" s="465"/>
      <c r="AC48" s="18"/>
      <c r="AD48" s="227"/>
      <c r="AE48" s="28"/>
      <c r="AF48" s="15"/>
      <c r="AG48" s="26"/>
      <c r="AH48" s="28"/>
      <c r="AI48" s="9"/>
      <c r="AJ48" s="14"/>
      <c r="AK48" s="9"/>
      <c r="AL48" s="15"/>
      <c r="AM48" s="15"/>
      <c r="AN48" s="99"/>
      <c r="AO48" s="117"/>
      <c r="AP48" s="29"/>
      <c r="AQ48" s="30"/>
      <c r="AR48" s="30"/>
      <c r="AS48" s="30"/>
      <c r="AT48" s="29"/>
      <c r="AU48" s="30"/>
      <c r="AV48" s="30"/>
      <c r="AW48" s="43"/>
      <c r="AX48" s="100"/>
      <c r="AY48" s="30"/>
      <c r="AZ48" s="30"/>
      <c r="BA48" s="101"/>
      <c r="BB48" s="120"/>
      <c r="BC48" s="45"/>
      <c r="BD48" s="45"/>
      <c r="BE48" s="46"/>
    </row>
    <row r="49" spans="1:57" s="40" customFormat="1" ht="90" customHeight="1">
      <c r="A49" s="38"/>
      <c r="B49" s="41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494" t="s">
        <v>163</v>
      </c>
      <c r="U49" s="495"/>
      <c r="V49" s="495"/>
      <c r="W49" s="496" t="s">
        <v>84</v>
      </c>
      <c r="X49" s="497"/>
      <c r="Y49" s="497"/>
      <c r="Z49" s="497"/>
      <c r="AA49" s="498"/>
      <c r="AB49" s="465"/>
      <c r="AC49" s="229"/>
      <c r="AD49" s="230"/>
      <c r="AE49" s="231"/>
      <c r="AF49" s="232"/>
      <c r="AG49" s="233"/>
      <c r="AH49" s="231"/>
      <c r="AI49" s="10"/>
      <c r="AJ49" s="234"/>
      <c r="AK49" s="10"/>
      <c r="AL49" s="232"/>
      <c r="AM49" s="232"/>
      <c r="AN49" s="235"/>
      <c r="AO49" s="236"/>
      <c r="AP49" s="237"/>
      <c r="AQ49" s="55"/>
      <c r="AR49" s="55"/>
      <c r="AS49" s="55"/>
      <c r="AT49" s="237"/>
      <c r="AU49" s="55"/>
      <c r="AV49" s="55"/>
      <c r="AW49" s="238"/>
      <c r="AX49" s="217"/>
      <c r="AY49" s="55"/>
      <c r="AZ49" s="55"/>
      <c r="BA49" s="239"/>
      <c r="BB49" s="240"/>
      <c r="BC49" s="241"/>
      <c r="BD49" s="241"/>
      <c r="BE49" s="242"/>
    </row>
    <row r="50" spans="1:57" s="40" customFormat="1" ht="75" customHeight="1">
      <c r="A50" s="38"/>
      <c r="B50" s="41">
        <v>16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811" t="s">
        <v>118</v>
      </c>
      <c r="U50" s="812"/>
      <c r="V50" s="812"/>
      <c r="W50" s="496"/>
      <c r="X50" s="497"/>
      <c r="Y50" s="497"/>
      <c r="Z50" s="497"/>
      <c r="AA50" s="498"/>
      <c r="AB50" s="465"/>
      <c r="AC50" s="18"/>
      <c r="AD50" s="227"/>
      <c r="AE50" s="28">
        <v>4</v>
      </c>
      <c r="AF50" s="15">
        <f>AE50*30</f>
        <v>120</v>
      </c>
      <c r="AG50" s="26">
        <f>AH50+AJ50+AL50</f>
        <v>14</v>
      </c>
      <c r="AH50" s="28">
        <v>8</v>
      </c>
      <c r="AI50" s="9"/>
      <c r="AJ50" s="14">
        <v>6</v>
      </c>
      <c r="AK50" s="9"/>
      <c r="AL50" s="15"/>
      <c r="AM50" s="15"/>
      <c r="AN50" s="99"/>
      <c r="AO50" s="117">
        <f>AF50-AG50</f>
        <v>106</v>
      </c>
      <c r="AP50" s="29"/>
      <c r="AQ50" s="30">
        <v>2</v>
      </c>
      <c r="AR50" s="30">
        <v>2</v>
      </c>
      <c r="AS50" s="30"/>
      <c r="AT50" s="29"/>
      <c r="AU50" s="30"/>
      <c r="AV50" s="30"/>
      <c r="AW50" s="43">
        <v>2</v>
      </c>
      <c r="AX50" s="100"/>
      <c r="AY50" s="30"/>
      <c r="AZ50" s="30"/>
      <c r="BA50" s="101"/>
      <c r="BB50" s="120">
        <f>BC50+BD50</f>
        <v>14</v>
      </c>
      <c r="BC50" s="45">
        <f>AH50</f>
        <v>8</v>
      </c>
      <c r="BD50" s="45">
        <f>AJ50</f>
        <v>6</v>
      </c>
      <c r="BE50" s="46"/>
    </row>
    <row r="51" spans="1:57" s="40" customFormat="1" ht="75" customHeight="1">
      <c r="A51" s="38"/>
      <c r="B51" s="41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531" t="s">
        <v>135</v>
      </c>
      <c r="U51" s="532"/>
      <c r="V51" s="532"/>
      <c r="W51" s="496" t="s">
        <v>84</v>
      </c>
      <c r="X51" s="497"/>
      <c r="Y51" s="497"/>
      <c r="Z51" s="497"/>
      <c r="AA51" s="498"/>
      <c r="AB51" s="465"/>
      <c r="AC51" s="18"/>
      <c r="AD51" s="227"/>
      <c r="AE51" s="28"/>
      <c r="AF51" s="15"/>
      <c r="AG51" s="26"/>
      <c r="AH51" s="28"/>
      <c r="AI51" s="9"/>
      <c r="AJ51" s="14"/>
      <c r="AK51" s="9"/>
      <c r="AL51" s="15"/>
      <c r="AM51" s="15"/>
      <c r="AN51" s="99"/>
      <c r="AO51" s="117"/>
      <c r="AP51" s="29"/>
      <c r="AQ51" s="30"/>
      <c r="AR51" s="30"/>
      <c r="AS51" s="30"/>
      <c r="AT51" s="29"/>
      <c r="AU51" s="30"/>
      <c r="AV51" s="30"/>
      <c r="AW51" s="43"/>
      <c r="AX51" s="100"/>
      <c r="AY51" s="30"/>
      <c r="AZ51" s="30"/>
      <c r="BA51" s="101"/>
      <c r="BB51" s="120"/>
      <c r="BC51" s="45"/>
      <c r="BD51" s="45"/>
      <c r="BE51" s="46"/>
    </row>
    <row r="52" spans="1:57" s="40" customFormat="1" ht="84" customHeight="1">
      <c r="A52" s="38"/>
      <c r="B52" s="41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505" t="s">
        <v>142</v>
      </c>
      <c r="U52" s="506"/>
      <c r="V52" s="507"/>
      <c r="W52" s="496" t="s">
        <v>84</v>
      </c>
      <c r="X52" s="497"/>
      <c r="Y52" s="497"/>
      <c r="Z52" s="497"/>
      <c r="AA52" s="498"/>
      <c r="AB52" s="465"/>
      <c r="AC52" s="18"/>
      <c r="AD52" s="227"/>
      <c r="AE52" s="28"/>
      <c r="AF52" s="15"/>
      <c r="AG52" s="26"/>
      <c r="AH52" s="28"/>
      <c r="AI52" s="9"/>
      <c r="AJ52" s="14"/>
      <c r="AK52" s="9"/>
      <c r="AL52" s="14"/>
      <c r="AM52" s="14"/>
      <c r="AN52" s="99"/>
      <c r="AO52" s="117"/>
      <c r="AP52" s="29"/>
      <c r="AQ52" s="30"/>
      <c r="AR52" s="30"/>
      <c r="AS52" s="30"/>
      <c r="AT52" s="30"/>
      <c r="AU52" s="30"/>
      <c r="AV52" s="30"/>
      <c r="AW52" s="43"/>
      <c r="AX52" s="100"/>
      <c r="AY52" s="30"/>
      <c r="AZ52" s="30"/>
      <c r="BA52" s="101"/>
      <c r="BB52" s="120"/>
      <c r="BC52" s="45"/>
      <c r="BD52" s="45"/>
      <c r="BE52" s="46"/>
    </row>
    <row r="53" spans="1:57" s="40" customFormat="1" ht="84" customHeight="1">
      <c r="A53" s="38"/>
      <c r="B53" s="41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505" t="s">
        <v>164</v>
      </c>
      <c r="U53" s="506"/>
      <c r="V53" s="507"/>
      <c r="W53" s="496" t="s">
        <v>84</v>
      </c>
      <c r="X53" s="497"/>
      <c r="Y53" s="497"/>
      <c r="Z53" s="497"/>
      <c r="AA53" s="498"/>
      <c r="AB53" s="465"/>
      <c r="AC53" s="18"/>
      <c r="AD53" s="227"/>
      <c r="AE53" s="28"/>
      <c r="AF53" s="15"/>
      <c r="AG53" s="26"/>
      <c r="AH53" s="28"/>
      <c r="AI53" s="9"/>
      <c r="AJ53" s="14"/>
      <c r="AK53" s="9"/>
      <c r="AL53" s="14"/>
      <c r="AM53" s="14"/>
      <c r="AN53" s="99"/>
      <c r="AO53" s="117"/>
      <c r="AP53" s="29"/>
      <c r="AQ53" s="30"/>
      <c r="AR53" s="30"/>
      <c r="AS53" s="30"/>
      <c r="AT53" s="30"/>
      <c r="AU53" s="30"/>
      <c r="AV53" s="30"/>
      <c r="AW53" s="43"/>
      <c r="AX53" s="100"/>
      <c r="AY53" s="30"/>
      <c r="AZ53" s="30"/>
      <c r="BA53" s="101"/>
      <c r="BB53" s="120"/>
      <c r="BC53" s="45"/>
      <c r="BD53" s="45"/>
      <c r="BE53" s="46"/>
    </row>
    <row r="54" spans="1:57" s="40" customFormat="1" ht="68.25" customHeight="1">
      <c r="A54" s="38"/>
      <c r="B54" s="83">
        <v>17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871" t="s">
        <v>119</v>
      </c>
      <c r="U54" s="872"/>
      <c r="V54" s="872"/>
      <c r="W54" s="496"/>
      <c r="X54" s="497"/>
      <c r="Y54" s="497"/>
      <c r="Z54" s="497"/>
      <c r="AA54" s="498"/>
      <c r="AB54" s="465"/>
      <c r="AC54" s="18"/>
      <c r="AD54" s="227"/>
      <c r="AE54" s="87">
        <v>4</v>
      </c>
      <c r="AF54" s="88">
        <f>AE54*30</f>
        <v>120</v>
      </c>
      <c r="AG54" s="27">
        <f>AH54+AJ54+AL54</f>
        <v>14</v>
      </c>
      <c r="AH54" s="87">
        <v>8</v>
      </c>
      <c r="AI54" s="90"/>
      <c r="AJ54" s="91">
        <v>6</v>
      </c>
      <c r="AK54" s="90"/>
      <c r="AL54" s="88"/>
      <c r="AM54" s="88"/>
      <c r="AN54" s="93"/>
      <c r="AO54" s="116">
        <f>AF54-AG54</f>
        <v>106</v>
      </c>
      <c r="AP54" s="84"/>
      <c r="AQ54" s="57">
        <v>2</v>
      </c>
      <c r="AR54" s="57">
        <v>2</v>
      </c>
      <c r="AS54" s="57"/>
      <c r="AT54" s="84"/>
      <c r="AU54" s="57"/>
      <c r="AV54" s="57"/>
      <c r="AW54" s="85"/>
      <c r="AX54" s="86"/>
      <c r="AY54" s="57"/>
      <c r="AZ54" s="57"/>
      <c r="BA54" s="94"/>
      <c r="BB54" s="243">
        <f>BC54+BD54</f>
        <v>14</v>
      </c>
      <c r="BC54" s="244">
        <v>8</v>
      </c>
      <c r="BD54" s="244">
        <v>6</v>
      </c>
      <c r="BE54" s="95"/>
    </row>
    <row r="55" spans="1:57" s="40" customFormat="1" ht="81" customHeight="1">
      <c r="A55" s="38"/>
      <c r="B55" s="41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531" t="s">
        <v>136</v>
      </c>
      <c r="U55" s="532"/>
      <c r="V55" s="532"/>
      <c r="W55" s="496" t="s">
        <v>84</v>
      </c>
      <c r="X55" s="497"/>
      <c r="Y55" s="497"/>
      <c r="Z55" s="497"/>
      <c r="AA55" s="498"/>
      <c r="AB55" s="465"/>
      <c r="AC55" s="18"/>
      <c r="AD55" s="227"/>
      <c r="AE55" s="28"/>
      <c r="AF55" s="15"/>
      <c r="AG55" s="26"/>
      <c r="AH55" s="28"/>
      <c r="AI55" s="9"/>
      <c r="AJ55" s="14"/>
      <c r="AK55" s="9"/>
      <c r="AL55" s="15"/>
      <c r="AM55" s="15"/>
      <c r="AN55" s="99"/>
      <c r="AO55" s="117"/>
      <c r="AP55" s="29"/>
      <c r="AQ55" s="30"/>
      <c r="AR55" s="30"/>
      <c r="AS55" s="30"/>
      <c r="AT55" s="29"/>
      <c r="AU55" s="30"/>
      <c r="AV55" s="30"/>
      <c r="AW55" s="43"/>
      <c r="AX55" s="100"/>
      <c r="AY55" s="30"/>
      <c r="AZ55" s="30"/>
      <c r="BA55" s="101"/>
      <c r="BB55" s="120"/>
      <c r="BC55" s="45"/>
      <c r="BD55" s="45"/>
      <c r="BE55" s="46"/>
    </row>
    <row r="56" spans="1:57" s="40" customFormat="1" ht="75" customHeight="1">
      <c r="A56" s="38"/>
      <c r="B56" s="41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494" t="s">
        <v>144</v>
      </c>
      <c r="U56" s="495"/>
      <c r="V56" s="495"/>
      <c r="W56" s="496" t="s">
        <v>84</v>
      </c>
      <c r="X56" s="497"/>
      <c r="Y56" s="497"/>
      <c r="Z56" s="497"/>
      <c r="AA56" s="498"/>
      <c r="AB56" s="465"/>
      <c r="AC56" s="229"/>
      <c r="AD56" s="230"/>
      <c r="AE56" s="231"/>
      <c r="AF56" s="232"/>
      <c r="AG56" s="233"/>
      <c r="AH56" s="231"/>
      <c r="AI56" s="10"/>
      <c r="AJ56" s="234"/>
      <c r="AK56" s="10"/>
      <c r="AL56" s="232"/>
      <c r="AM56" s="232"/>
      <c r="AN56" s="235"/>
      <c r="AO56" s="236"/>
      <c r="AP56" s="237"/>
      <c r="AQ56" s="55"/>
      <c r="AR56" s="55"/>
      <c r="AS56" s="55"/>
      <c r="AT56" s="237"/>
      <c r="AU56" s="55"/>
      <c r="AV56" s="55"/>
      <c r="AW56" s="238"/>
      <c r="AX56" s="217"/>
      <c r="AY56" s="55"/>
      <c r="AZ56" s="55"/>
      <c r="BA56" s="239"/>
      <c r="BB56" s="240"/>
      <c r="BC56" s="241"/>
      <c r="BD56" s="241"/>
      <c r="BE56" s="242"/>
    </row>
    <row r="57" spans="1:57" s="40" customFormat="1" ht="75" customHeight="1" thickBot="1">
      <c r="A57" s="38"/>
      <c r="B57" s="41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494" t="s">
        <v>165</v>
      </c>
      <c r="U57" s="495"/>
      <c r="V57" s="495"/>
      <c r="W57" s="496" t="s">
        <v>84</v>
      </c>
      <c r="X57" s="497"/>
      <c r="Y57" s="497"/>
      <c r="Z57" s="497"/>
      <c r="AA57" s="498"/>
      <c r="AB57" s="465"/>
      <c r="AC57" s="18"/>
      <c r="AD57" s="227"/>
      <c r="AE57" s="28"/>
      <c r="AF57" s="15"/>
      <c r="AG57" s="26"/>
      <c r="AH57" s="28"/>
      <c r="AI57" s="9"/>
      <c r="AJ57" s="14"/>
      <c r="AK57" s="9"/>
      <c r="AL57" s="15"/>
      <c r="AM57" s="15"/>
      <c r="AN57" s="99"/>
      <c r="AO57" s="117"/>
      <c r="AP57" s="29"/>
      <c r="AQ57" s="30"/>
      <c r="AR57" s="30"/>
      <c r="AS57" s="30"/>
      <c r="AT57" s="29"/>
      <c r="AU57" s="30"/>
      <c r="AV57" s="30"/>
      <c r="AW57" s="43"/>
      <c r="AX57" s="100"/>
      <c r="AY57" s="30"/>
      <c r="AZ57" s="30"/>
      <c r="BA57" s="101"/>
      <c r="BB57" s="120"/>
      <c r="BC57" s="45"/>
      <c r="BD57" s="45"/>
      <c r="BE57" s="46"/>
    </row>
    <row r="58" spans="1:57" s="40" customFormat="1" ht="79.5" customHeight="1">
      <c r="A58" s="38"/>
      <c r="B58" s="83">
        <v>18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809" t="s">
        <v>120</v>
      </c>
      <c r="U58" s="810"/>
      <c r="V58" s="810"/>
      <c r="W58" s="496"/>
      <c r="X58" s="497"/>
      <c r="Y58" s="497"/>
      <c r="Z58" s="497"/>
      <c r="AA58" s="498"/>
      <c r="AB58" s="465"/>
      <c r="AC58" s="18"/>
      <c r="AD58" s="227"/>
      <c r="AE58" s="87">
        <v>4.5</v>
      </c>
      <c r="AF58" s="88">
        <f>AE58*30</f>
        <v>135</v>
      </c>
      <c r="AG58" s="27">
        <f>AH58+AJ58+AL58</f>
        <v>14</v>
      </c>
      <c r="AH58" s="87">
        <v>8</v>
      </c>
      <c r="AI58" s="90"/>
      <c r="AJ58" s="91">
        <v>6</v>
      </c>
      <c r="AK58" s="90"/>
      <c r="AL58" s="88"/>
      <c r="AM58" s="88"/>
      <c r="AN58" s="93"/>
      <c r="AO58" s="116">
        <f>AF58-AG58</f>
        <v>121</v>
      </c>
      <c r="AP58" s="84">
        <v>2</v>
      </c>
      <c r="AQ58" s="57"/>
      <c r="AR58" s="57">
        <v>2</v>
      </c>
      <c r="AS58" s="57"/>
      <c r="AT58" s="84"/>
      <c r="AU58" s="57">
        <v>2</v>
      </c>
      <c r="AV58" s="57"/>
      <c r="AW58" s="85"/>
      <c r="AX58" s="86"/>
      <c r="AY58" s="57"/>
      <c r="AZ58" s="57"/>
      <c r="BA58" s="94"/>
      <c r="BB58" s="243">
        <f>BC58+BD58</f>
        <v>14</v>
      </c>
      <c r="BC58" s="244">
        <v>8</v>
      </c>
      <c r="BD58" s="244">
        <v>6</v>
      </c>
      <c r="BE58" s="95"/>
    </row>
    <row r="59" spans="1:57" s="40" customFormat="1" ht="81" customHeight="1">
      <c r="A59" s="38"/>
      <c r="B59" s="41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531" t="s">
        <v>137</v>
      </c>
      <c r="U59" s="532"/>
      <c r="V59" s="532"/>
      <c r="W59" s="496" t="s">
        <v>84</v>
      </c>
      <c r="X59" s="497"/>
      <c r="Y59" s="497"/>
      <c r="Z59" s="497"/>
      <c r="AA59" s="498"/>
      <c r="AB59" s="465"/>
      <c r="AC59" s="18"/>
      <c r="AD59" s="227"/>
      <c r="AE59" s="28"/>
      <c r="AF59" s="15"/>
      <c r="AG59" s="26"/>
      <c r="AH59" s="28"/>
      <c r="AI59" s="9"/>
      <c r="AJ59" s="14"/>
      <c r="AK59" s="9"/>
      <c r="AL59" s="15"/>
      <c r="AM59" s="15"/>
      <c r="AN59" s="99"/>
      <c r="AO59" s="117"/>
      <c r="AP59" s="29"/>
      <c r="AQ59" s="30"/>
      <c r="AR59" s="30"/>
      <c r="AS59" s="30"/>
      <c r="AT59" s="29"/>
      <c r="AU59" s="30"/>
      <c r="AV59" s="30"/>
      <c r="AW59" s="43"/>
      <c r="AX59" s="100"/>
      <c r="AY59" s="30"/>
      <c r="AZ59" s="30"/>
      <c r="BA59" s="101"/>
      <c r="BB59" s="120"/>
      <c r="BC59" s="45"/>
      <c r="BD59" s="45"/>
      <c r="BE59" s="46"/>
    </row>
    <row r="60" spans="1:57" s="40" customFormat="1" ht="75" customHeight="1">
      <c r="A60" s="38"/>
      <c r="B60" s="41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494" t="s">
        <v>145</v>
      </c>
      <c r="U60" s="495"/>
      <c r="V60" s="495"/>
      <c r="W60" s="496" t="s">
        <v>84</v>
      </c>
      <c r="X60" s="497"/>
      <c r="Y60" s="497"/>
      <c r="Z60" s="497"/>
      <c r="AA60" s="498"/>
      <c r="AB60" s="465"/>
      <c r="AC60" s="229"/>
      <c r="AD60" s="230"/>
      <c r="AE60" s="231"/>
      <c r="AF60" s="232"/>
      <c r="AG60" s="233"/>
      <c r="AH60" s="231"/>
      <c r="AI60" s="10"/>
      <c r="AJ60" s="234"/>
      <c r="AK60" s="10"/>
      <c r="AL60" s="232"/>
      <c r="AM60" s="232"/>
      <c r="AN60" s="235"/>
      <c r="AO60" s="236"/>
      <c r="AP60" s="237"/>
      <c r="AQ60" s="55"/>
      <c r="AR60" s="55"/>
      <c r="AS60" s="55"/>
      <c r="AT60" s="237"/>
      <c r="AU60" s="55"/>
      <c r="AV60" s="55"/>
      <c r="AW60" s="238"/>
      <c r="AX60" s="217"/>
      <c r="AY60" s="55"/>
      <c r="AZ60" s="55"/>
      <c r="BA60" s="239"/>
      <c r="BB60" s="240"/>
      <c r="BC60" s="241"/>
      <c r="BD60" s="241"/>
      <c r="BE60" s="242"/>
    </row>
    <row r="61" spans="1:57" s="40" customFormat="1" ht="75" customHeight="1">
      <c r="A61" s="38"/>
      <c r="B61" s="41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494" t="s">
        <v>166</v>
      </c>
      <c r="U61" s="495"/>
      <c r="V61" s="495"/>
      <c r="W61" s="496" t="s">
        <v>84</v>
      </c>
      <c r="X61" s="497"/>
      <c r="Y61" s="497"/>
      <c r="Z61" s="497"/>
      <c r="AA61" s="498"/>
      <c r="AB61" s="465"/>
      <c r="AC61" s="18"/>
      <c r="AD61" s="227"/>
      <c r="AE61" s="28"/>
      <c r="AF61" s="15"/>
      <c r="AG61" s="26"/>
      <c r="AH61" s="28"/>
      <c r="AI61" s="9"/>
      <c r="AJ61" s="14"/>
      <c r="AK61" s="9"/>
      <c r="AL61" s="15"/>
      <c r="AM61" s="15"/>
      <c r="AN61" s="99"/>
      <c r="AO61" s="117"/>
      <c r="AP61" s="29"/>
      <c r="AQ61" s="30"/>
      <c r="AR61" s="30"/>
      <c r="AS61" s="30"/>
      <c r="AT61" s="29"/>
      <c r="AU61" s="30"/>
      <c r="AV61" s="30"/>
      <c r="AW61" s="43"/>
      <c r="AX61" s="100"/>
      <c r="AY61" s="30"/>
      <c r="AZ61" s="30"/>
      <c r="BA61" s="101"/>
      <c r="BB61" s="120"/>
      <c r="BC61" s="45"/>
      <c r="BD61" s="45"/>
      <c r="BE61" s="46"/>
    </row>
    <row r="62" spans="1:57" s="40" customFormat="1" ht="70.5" customHeight="1">
      <c r="A62" s="38"/>
      <c r="B62" s="83">
        <v>19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809" t="s">
        <v>123</v>
      </c>
      <c r="U62" s="810"/>
      <c r="V62" s="810"/>
      <c r="W62" s="496"/>
      <c r="X62" s="497"/>
      <c r="Y62" s="497"/>
      <c r="Z62" s="497"/>
      <c r="AA62" s="498"/>
      <c r="AB62" s="465"/>
      <c r="AC62" s="18"/>
      <c r="AD62" s="227"/>
      <c r="AE62" s="87">
        <v>4</v>
      </c>
      <c r="AF62" s="88">
        <f>AE62*30</f>
        <v>120</v>
      </c>
      <c r="AG62" s="27">
        <f>AH62+AJ62+AL62</f>
        <v>14</v>
      </c>
      <c r="AH62" s="87">
        <v>8</v>
      </c>
      <c r="AI62" s="90"/>
      <c r="AJ62" s="91">
        <v>6</v>
      </c>
      <c r="AK62" s="90"/>
      <c r="AL62" s="88"/>
      <c r="AM62" s="88"/>
      <c r="AN62" s="93"/>
      <c r="AO62" s="116">
        <f>AF62-AG62</f>
        <v>106</v>
      </c>
      <c r="AP62" s="84"/>
      <c r="AQ62" s="57">
        <v>2</v>
      </c>
      <c r="AR62" s="57">
        <v>2</v>
      </c>
      <c r="AS62" s="57"/>
      <c r="AT62" s="84"/>
      <c r="AU62" s="57">
        <v>2</v>
      </c>
      <c r="AV62" s="57"/>
      <c r="AW62" s="85"/>
      <c r="AX62" s="86"/>
      <c r="AY62" s="57"/>
      <c r="AZ62" s="57"/>
      <c r="BA62" s="94"/>
      <c r="BB62" s="243">
        <f>BC62+BD62</f>
        <v>14</v>
      </c>
      <c r="BC62" s="244">
        <v>8</v>
      </c>
      <c r="BD62" s="244">
        <v>6</v>
      </c>
      <c r="BE62" s="95"/>
    </row>
    <row r="63" spans="1:57" s="40" customFormat="1" ht="81" customHeight="1">
      <c r="A63" s="38"/>
      <c r="B63" s="41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531" t="s">
        <v>138</v>
      </c>
      <c r="U63" s="532"/>
      <c r="V63" s="532"/>
      <c r="W63" s="496" t="s">
        <v>84</v>
      </c>
      <c r="X63" s="497"/>
      <c r="Y63" s="497"/>
      <c r="Z63" s="497"/>
      <c r="AA63" s="498"/>
      <c r="AB63" s="465"/>
      <c r="AC63" s="18"/>
      <c r="AD63" s="227"/>
      <c r="AE63" s="28"/>
      <c r="AF63" s="15"/>
      <c r="AG63" s="26"/>
      <c r="AH63" s="28"/>
      <c r="AI63" s="9"/>
      <c r="AJ63" s="14"/>
      <c r="AK63" s="9"/>
      <c r="AL63" s="15"/>
      <c r="AM63" s="15"/>
      <c r="AN63" s="99"/>
      <c r="AO63" s="117"/>
      <c r="AP63" s="29"/>
      <c r="AQ63" s="30"/>
      <c r="AR63" s="30"/>
      <c r="AS63" s="30"/>
      <c r="AT63" s="29"/>
      <c r="AU63" s="30"/>
      <c r="AV63" s="30"/>
      <c r="AW63" s="43"/>
      <c r="AX63" s="100"/>
      <c r="AY63" s="30"/>
      <c r="AZ63" s="30"/>
      <c r="BA63" s="101"/>
      <c r="BB63" s="120"/>
      <c r="BC63" s="45"/>
      <c r="BD63" s="45"/>
      <c r="BE63" s="46"/>
    </row>
    <row r="64" spans="1:57" s="40" customFormat="1" ht="69" customHeight="1">
      <c r="A64" s="38"/>
      <c r="B64" s="41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494" t="s">
        <v>141</v>
      </c>
      <c r="U64" s="495"/>
      <c r="V64" s="495"/>
      <c r="W64" s="496" t="s">
        <v>84</v>
      </c>
      <c r="X64" s="497"/>
      <c r="Y64" s="497"/>
      <c r="Z64" s="497"/>
      <c r="AA64" s="498"/>
      <c r="AB64" s="465"/>
      <c r="AC64" s="14"/>
      <c r="AD64" s="245"/>
      <c r="AE64" s="28"/>
      <c r="AF64" s="15"/>
      <c r="AG64" s="26"/>
      <c r="AH64" s="28"/>
      <c r="AI64" s="9"/>
      <c r="AJ64" s="14"/>
      <c r="AK64" s="9"/>
      <c r="AL64" s="14"/>
      <c r="AM64" s="14"/>
      <c r="AN64" s="99"/>
      <c r="AO64" s="117"/>
      <c r="AP64" s="29"/>
      <c r="AQ64" s="30"/>
      <c r="AR64" s="30"/>
      <c r="AS64" s="30"/>
      <c r="AT64" s="30"/>
      <c r="AU64" s="30"/>
      <c r="AV64" s="30"/>
      <c r="AW64" s="43"/>
      <c r="AX64" s="100"/>
      <c r="AY64" s="30"/>
      <c r="AZ64" s="30"/>
      <c r="BA64" s="101"/>
      <c r="BB64" s="120"/>
      <c r="BC64" s="45"/>
      <c r="BD64" s="45"/>
      <c r="BE64" s="46"/>
    </row>
    <row r="65" spans="1:57" s="40" customFormat="1" ht="66" customHeight="1">
      <c r="A65" s="38"/>
      <c r="B65" s="41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494" t="s">
        <v>139</v>
      </c>
      <c r="U65" s="495"/>
      <c r="V65" s="495"/>
      <c r="W65" s="496" t="s">
        <v>84</v>
      </c>
      <c r="X65" s="497"/>
      <c r="Y65" s="497"/>
      <c r="Z65" s="497"/>
      <c r="AA65" s="498"/>
      <c r="AB65" s="471"/>
      <c r="AC65" s="15"/>
      <c r="AD65" s="227"/>
      <c r="AE65" s="28"/>
      <c r="AF65" s="15"/>
      <c r="AG65" s="26"/>
      <c r="AH65" s="28"/>
      <c r="AI65" s="9"/>
      <c r="AJ65" s="14"/>
      <c r="AK65" s="9"/>
      <c r="AL65" s="15"/>
      <c r="AM65" s="15"/>
      <c r="AN65" s="99"/>
      <c r="AO65" s="117"/>
      <c r="AP65" s="29"/>
      <c r="AQ65" s="30"/>
      <c r="AR65" s="30"/>
      <c r="AS65" s="30"/>
      <c r="AT65" s="29"/>
      <c r="AU65" s="30"/>
      <c r="AV65" s="30"/>
      <c r="AW65" s="43"/>
      <c r="AX65" s="100"/>
      <c r="AY65" s="30"/>
      <c r="AZ65" s="30"/>
      <c r="BA65" s="101"/>
      <c r="BB65" s="120"/>
      <c r="BC65" s="45"/>
      <c r="BD65" s="45"/>
      <c r="BE65" s="46"/>
    </row>
    <row r="66" spans="1:57" s="40" customFormat="1" ht="66" customHeight="1">
      <c r="A66" s="38"/>
      <c r="B66" s="41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494" t="s">
        <v>167</v>
      </c>
      <c r="U66" s="495"/>
      <c r="V66" s="495"/>
      <c r="W66" s="496" t="s">
        <v>84</v>
      </c>
      <c r="X66" s="497"/>
      <c r="Y66" s="497"/>
      <c r="Z66" s="497"/>
      <c r="AA66" s="498"/>
      <c r="AB66" s="228"/>
      <c r="AC66" s="232"/>
      <c r="AD66" s="230"/>
      <c r="AE66" s="231"/>
      <c r="AF66" s="232"/>
      <c r="AG66" s="233"/>
      <c r="AH66" s="231"/>
      <c r="AI66" s="10"/>
      <c r="AJ66" s="234"/>
      <c r="AK66" s="10"/>
      <c r="AL66" s="232"/>
      <c r="AM66" s="232"/>
      <c r="AN66" s="235"/>
      <c r="AO66" s="236"/>
      <c r="AP66" s="237"/>
      <c r="AQ66" s="55"/>
      <c r="AR66" s="55"/>
      <c r="AS66" s="55"/>
      <c r="AT66" s="237"/>
      <c r="AU66" s="55"/>
      <c r="AV66" s="55"/>
      <c r="AW66" s="238"/>
      <c r="AX66" s="217"/>
      <c r="AY66" s="55"/>
      <c r="AZ66" s="55"/>
      <c r="BA66" s="239"/>
      <c r="BB66" s="240"/>
      <c r="BC66" s="241"/>
      <c r="BD66" s="241"/>
      <c r="BE66" s="242"/>
    </row>
    <row r="67" spans="1:57" s="40" customFormat="1" ht="79.5" customHeight="1">
      <c r="A67" s="38"/>
      <c r="B67" s="41">
        <v>20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867" t="s">
        <v>124</v>
      </c>
      <c r="U67" s="868"/>
      <c r="V67" s="868"/>
      <c r="W67" s="496"/>
      <c r="X67" s="497"/>
      <c r="Y67" s="497"/>
      <c r="Z67" s="497"/>
      <c r="AA67" s="498"/>
      <c r="AB67" s="465"/>
      <c r="AC67" s="18"/>
      <c r="AD67" s="227"/>
      <c r="AE67" s="28">
        <v>4.5</v>
      </c>
      <c r="AF67" s="15">
        <f>AE67*30</f>
        <v>135</v>
      </c>
      <c r="AG67" s="26">
        <f>AH67+AJ67+AL67</f>
        <v>14</v>
      </c>
      <c r="AH67" s="28">
        <v>8</v>
      </c>
      <c r="AI67" s="9"/>
      <c r="AJ67" s="14">
        <v>6</v>
      </c>
      <c r="AK67" s="9"/>
      <c r="AL67" s="15"/>
      <c r="AM67" s="15"/>
      <c r="AN67" s="99"/>
      <c r="AO67" s="117">
        <f>AF67-AG67</f>
        <v>121</v>
      </c>
      <c r="AP67" s="29">
        <v>2</v>
      </c>
      <c r="AQ67" s="30"/>
      <c r="AR67" s="30">
        <v>2</v>
      </c>
      <c r="AS67" s="30"/>
      <c r="AT67" s="29"/>
      <c r="AU67" s="30">
        <v>2</v>
      </c>
      <c r="AV67" s="30"/>
      <c r="AW67" s="43"/>
      <c r="AX67" s="100"/>
      <c r="AY67" s="30"/>
      <c r="AZ67" s="30"/>
      <c r="BA67" s="101"/>
      <c r="BB67" s="120">
        <f>BC67+BD67</f>
        <v>14</v>
      </c>
      <c r="BC67" s="45">
        <v>8</v>
      </c>
      <c r="BD67" s="45">
        <v>6</v>
      </c>
      <c r="BE67" s="46"/>
    </row>
    <row r="68" spans="1:57" s="40" customFormat="1" ht="81" customHeight="1">
      <c r="A68" s="38"/>
      <c r="B68" s="197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534" t="s">
        <v>146</v>
      </c>
      <c r="U68" s="535"/>
      <c r="V68" s="535"/>
      <c r="W68" s="496" t="s">
        <v>84</v>
      </c>
      <c r="X68" s="497"/>
      <c r="Y68" s="497"/>
      <c r="Z68" s="497"/>
      <c r="AA68" s="498"/>
      <c r="AB68" s="465"/>
      <c r="AC68" s="246"/>
      <c r="AD68" s="247"/>
      <c r="AE68" s="199"/>
      <c r="AF68" s="200"/>
      <c r="AG68" s="248"/>
      <c r="AH68" s="199"/>
      <c r="AI68" s="97"/>
      <c r="AJ68" s="203"/>
      <c r="AK68" s="97"/>
      <c r="AL68" s="200"/>
      <c r="AM68" s="200"/>
      <c r="AN68" s="204"/>
      <c r="AO68" s="249"/>
      <c r="AP68" s="205"/>
      <c r="AQ68" s="98"/>
      <c r="AR68" s="98"/>
      <c r="AS68" s="98"/>
      <c r="AT68" s="205"/>
      <c r="AU68" s="98"/>
      <c r="AV68" s="98"/>
      <c r="AW68" s="206"/>
      <c r="AX68" s="207"/>
      <c r="AY68" s="98"/>
      <c r="AZ68" s="98"/>
      <c r="BA68" s="208"/>
      <c r="BB68" s="209"/>
      <c r="BC68" s="210"/>
      <c r="BD68" s="210"/>
      <c r="BE68" s="211"/>
    </row>
    <row r="69" spans="1:57" s="40" customFormat="1" ht="75" customHeight="1">
      <c r="A69" s="38"/>
      <c r="B69" s="41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507" t="s">
        <v>140</v>
      </c>
      <c r="U69" s="495"/>
      <c r="V69" s="533"/>
      <c r="W69" s="496" t="s">
        <v>84</v>
      </c>
      <c r="X69" s="497"/>
      <c r="Y69" s="497"/>
      <c r="Z69" s="497"/>
      <c r="AA69" s="498"/>
      <c r="AB69" s="465"/>
      <c r="AC69" s="18"/>
      <c r="AD69" s="227"/>
      <c r="AE69" s="28"/>
      <c r="AF69" s="15"/>
      <c r="AG69" s="26"/>
      <c r="AH69" s="28"/>
      <c r="AI69" s="9"/>
      <c r="AJ69" s="14"/>
      <c r="AK69" s="9"/>
      <c r="AL69" s="15"/>
      <c r="AM69" s="15"/>
      <c r="AN69" s="99"/>
      <c r="AO69" s="117"/>
      <c r="AP69" s="29"/>
      <c r="AQ69" s="30"/>
      <c r="AR69" s="30"/>
      <c r="AS69" s="30"/>
      <c r="AT69" s="29"/>
      <c r="AU69" s="30"/>
      <c r="AV69" s="30"/>
      <c r="AW69" s="43"/>
      <c r="AX69" s="100"/>
      <c r="AY69" s="30"/>
      <c r="AZ69" s="30"/>
      <c r="BA69" s="101"/>
      <c r="BB69" s="120"/>
      <c r="BC69" s="45"/>
      <c r="BD69" s="45"/>
      <c r="BE69" s="46"/>
    </row>
    <row r="70" spans="1:57" s="40" customFormat="1" ht="75" customHeight="1" thickBot="1">
      <c r="A70" s="38"/>
      <c r="B70" s="41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489" t="s">
        <v>168</v>
      </c>
      <c r="U70" s="490"/>
      <c r="V70" s="490"/>
      <c r="W70" s="491" t="s">
        <v>84</v>
      </c>
      <c r="X70" s="492"/>
      <c r="Y70" s="492"/>
      <c r="Z70" s="492"/>
      <c r="AA70" s="493"/>
      <c r="AB70" s="470"/>
      <c r="AC70" s="250"/>
      <c r="AD70" s="230"/>
      <c r="AE70" s="251"/>
      <c r="AF70" s="252"/>
      <c r="AG70" s="253"/>
      <c r="AH70" s="251"/>
      <c r="AI70" s="115"/>
      <c r="AJ70" s="254"/>
      <c r="AK70" s="115"/>
      <c r="AL70" s="252"/>
      <c r="AM70" s="252"/>
      <c r="AN70" s="255"/>
      <c r="AO70" s="256"/>
      <c r="AP70" s="257"/>
      <c r="AQ70" s="119"/>
      <c r="AR70" s="119"/>
      <c r="AS70" s="119"/>
      <c r="AT70" s="257"/>
      <c r="AU70" s="119"/>
      <c r="AV70" s="119"/>
      <c r="AW70" s="258"/>
      <c r="AX70" s="259"/>
      <c r="AY70" s="119"/>
      <c r="AZ70" s="119"/>
      <c r="BA70" s="260"/>
      <c r="BB70" s="261"/>
      <c r="BC70" s="262"/>
      <c r="BD70" s="262"/>
      <c r="BE70" s="183"/>
    </row>
    <row r="71" spans="1:57" s="40" customFormat="1" ht="49.5" customHeight="1" thickBot="1">
      <c r="A71" s="38"/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860" t="s">
        <v>111</v>
      </c>
      <c r="U71" s="861"/>
      <c r="V71" s="861"/>
      <c r="W71" s="862"/>
      <c r="X71" s="862"/>
      <c r="Y71" s="862"/>
      <c r="Z71" s="862"/>
      <c r="AA71" s="862"/>
      <c r="AB71" s="861"/>
      <c r="AC71" s="861"/>
      <c r="AD71" s="863"/>
      <c r="AE71" s="58">
        <f>SUM(AE46:AE67)</f>
        <v>25</v>
      </c>
      <c r="AF71" s="59">
        <f>SUM(AF46:AF67)</f>
        <v>750</v>
      </c>
      <c r="AG71" s="58">
        <f>SUM(AG46:AG67)</f>
        <v>84</v>
      </c>
      <c r="AH71" s="58">
        <f>SUM(AH46:AH67)</f>
        <v>48</v>
      </c>
      <c r="AI71" s="60"/>
      <c r="AJ71" s="60">
        <f>SUM(AJ46:AJ67)</f>
        <v>36</v>
      </c>
      <c r="AK71" s="60"/>
      <c r="AL71" s="60"/>
      <c r="AM71" s="60"/>
      <c r="AN71" s="59"/>
      <c r="AO71" s="58">
        <f>SUM(AO46:AO67)</f>
        <v>666</v>
      </c>
      <c r="AP71" s="58">
        <v>2</v>
      </c>
      <c r="AQ71" s="60">
        <v>4</v>
      </c>
      <c r="AR71" s="60">
        <v>6</v>
      </c>
      <c r="AS71" s="60"/>
      <c r="AT71" s="60"/>
      <c r="AU71" s="60">
        <v>3</v>
      </c>
      <c r="AV71" s="60"/>
      <c r="AW71" s="59">
        <v>2</v>
      </c>
      <c r="AX71" s="58"/>
      <c r="AY71" s="58"/>
      <c r="AZ71" s="60"/>
      <c r="BA71" s="59"/>
      <c r="BB71" s="58">
        <f>SUM(BB46:BB67)</f>
        <v>84</v>
      </c>
      <c r="BC71" s="58">
        <f>SUM(BC46:BC67)</f>
        <v>48</v>
      </c>
      <c r="BD71" s="60">
        <f>SUM(BD46:BD67)</f>
        <v>36</v>
      </c>
      <c r="BE71" s="219"/>
    </row>
    <row r="72" spans="1:57" s="40" customFormat="1" ht="49.5" customHeight="1" thickBot="1">
      <c r="A72" s="38"/>
      <c r="B72" s="472" t="s">
        <v>113</v>
      </c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4"/>
      <c r="AE72" s="58">
        <f>AE71</f>
        <v>25</v>
      </c>
      <c r="AF72" s="59">
        <f aca="true" t="shared" si="4" ref="AF72:BD72">AF71</f>
        <v>750</v>
      </c>
      <c r="AG72" s="58">
        <f t="shared" si="4"/>
        <v>84</v>
      </c>
      <c r="AH72" s="58">
        <f t="shared" si="4"/>
        <v>48</v>
      </c>
      <c r="AI72" s="60"/>
      <c r="AJ72" s="60">
        <f t="shared" si="4"/>
        <v>36</v>
      </c>
      <c r="AK72" s="60"/>
      <c r="AL72" s="60"/>
      <c r="AM72" s="60"/>
      <c r="AN72" s="59"/>
      <c r="AO72" s="58">
        <f t="shared" si="4"/>
        <v>666</v>
      </c>
      <c r="AP72" s="58">
        <f>AP71</f>
        <v>2</v>
      </c>
      <c r="AQ72" s="60">
        <f t="shared" si="4"/>
        <v>4</v>
      </c>
      <c r="AR72" s="60">
        <f t="shared" si="4"/>
        <v>6</v>
      </c>
      <c r="AS72" s="60"/>
      <c r="AT72" s="60"/>
      <c r="AU72" s="60">
        <f t="shared" si="4"/>
        <v>3</v>
      </c>
      <c r="AV72" s="60"/>
      <c r="AW72" s="59">
        <f t="shared" si="4"/>
        <v>2</v>
      </c>
      <c r="AX72" s="58"/>
      <c r="AY72" s="58"/>
      <c r="AZ72" s="60"/>
      <c r="BA72" s="59"/>
      <c r="BB72" s="58">
        <f t="shared" si="4"/>
        <v>84</v>
      </c>
      <c r="BC72" s="58">
        <f t="shared" si="4"/>
        <v>48</v>
      </c>
      <c r="BD72" s="60">
        <f t="shared" si="4"/>
        <v>36</v>
      </c>
      <c r="BE72" s="219"/>
    </row>
    <row r="73" spans="2:57" s="40" customFormat="1" ht="49.5" customHeight="1" thickBot="1">
      <c r="B73" s="874" t="s">
        <v>114</v>
      </c>
      <c r="C73" s="875"/>
      <c r="D73" s="875"/>
      <c r="E73" s="875"/>
      <c r="F73" s="875"/>
      <c r="G73" s="875"/>
      <c r="H73" s="875"/>
      <c r="I73" s="875"/>
      <c r="J73" s="875"/>
      <c r="K73" s="875"/>
      <c r="L73" s="875"/>
      <c r="M73" s="875"/>
      <c r="N73" s="875"/>
      <c r="O73" s="875"/>
      <c r="P73" s="875"/>
      <c r="Q73" s="875"/>
      <c r="R73" s="875"/>
      <c r="S73" s="875"/>
      <c r="T73" s="875"/>
      <c r="U73" s="875"/>
      <c r="V73" s="875"/>
      <c r="W73" s="875"/>
      <c r="X73" s="875"/>
      <c r="Y73" s="875"/>
      <c r="Z73" s="875"/>
      <c r="AA73" s="875"/>
      <c r="AB73" s="875"/>
      <c r="AC73" s="875"/>
      <c r="AD73" s="876"/>
      <c r="AE73" s="58">
        <f>AE72+AE41</f>
        <v>64</v>
      </c>
      <c r="AF73" s="59">
        <f>AF72+AF41</f>
        <v>1920</v>
      </c>
      <c r="AG73" s="58">
        <f>AG72+AG41</f>
        <v>230</v>
      </c>
      <c r="AH73" s="58">
        <f>AH72+AH41</f>
        <v>108</v>
      </c>
      <c r="AI73" s="60"/>
      <c r="AJ73" s="60">
        <f>AJ72+AJ41</f>
        <v>122</v>
      </c>
      <c r="AK73" s="60"/>
      <c r="AL73" s="60"/>
      <c r="AM73" s="60"/>
      <c r="AN73" s="59"/>
      <c r="AO73" s="58">
        <f>AO72+AO41</f>
        <v>1690</v>
      </c>
      <c r="AP73" s="58">
        <f>AP72+AP41</f>
        <v>6</v>
      </c>
      <c r="AQ73" s="60">
        <f>AQ72+AQ41</f>
        <v>13</v>
      </c>
      <c r="AR73" s="60">
        <f>AR72+AR41</f>
        <v>18</v>
      </c>
      <c r="AS73" s="60"/>
      <c r="AT73" s="60">
        <f>AT72+AT41</f>
        <v>1</v>
      </c>
      <c r="AU73" s="60">
        <f>AU72+AU41</f>
        <v>6</v>
      </c>
      <c r="AV73" s="60"/>
      <c r="AW73" s="59">
        <f>AW72+AW41</f>
        <v>4</v>
      </c>
      <c r="AX73" s="58">
        <f>AX72+AX41</f>
        <v>95</v>
      </c>
      <c r="AY73" s="58">
        <f>AY72+AY41</f>
        <v>54</v>
      </c>
      <c r="AZ73" s="60">
        <f>AZ72+AZ41</f>
        <v>48</v>
      </c>
      <c r="BA73" s="59"/>
      <c r="BB73" s="58">
        <v>6</v>
      </c>
      <c r="BC73" s="58">
        <f>BC72+BC41</f>
        <v>54</v>
      </c>
      <c r="BD73" s="60">
        <f>BD72+BD41</f>
        <v>56</v>
      </c>
      <c r="BE73" s="219"/>
    </row>
    <row r="74" spans="2:57" s="40" customFormat="1" ht="39.75" customHeight="1">
      <c r="B74" s="616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873"/>
      <c r="V74" s="873"/>
      <c r="W74" s="266"/>
      <c r="X74" s="266"/>
      <c r="Y74" s="267"/>
      <c r="Z74" s="267"/>
      <c r="AA74" s="268"/>
      <c r="AB74" s="769" t="s">
        <v>28</v>
      </c>
      <c r="AC74" s="770"/>
      <c r="AD74" s="771"/>
      <c r="AE74" s="800" t="s">
        <v>29</v>
      </c>
      <c r="AF74" s="801"/>
      <c r="AG74" s="801"/>
      <c r="AH74" s="801"/>
      <c r="AI74" s="801"/>
      <c r="AJ74" s="801"/>
      <c r="AK74" s="801"/>
      <c r="AL74" s="801"/>
      <c r="AM74" s="801"/>
      <c r="AN74" s="801"/>
      <c r="AO74" s="802"/>
      <c r="AP74" s="269">
        <f>AX74+BB74</f>
        <v>6</v>
      </c>
      <c r="AQ74" s="67"/>
      <c r="AR74" s="67"/>
      <c r="AS74" s="67"/>
      <c r="AT74" s="270"/>
      <c r="AU74" s="67"/>
      <c r="AV74" s="67"/>
      <c r="AW74" s="271"/>
      <c r="AX74" s="269">
        <v>3</v>
      </c>
      <c r="AY74" s="67"/>
      <c r="AZ74" s="67"/>
      <c r="BA74" s="272"/>
      <c r="BB74" s="273">
        <v>3</v>
      </c>
      <c r="BC74" s="226"/>
      <c r="BD74" s="274"/>
      <c r="BE74" s="191"/>
    </row>
    <row r="75" spans="2:57" s="40" customFormat="1" ht="39.75" customHeight="1">
      <c r="B75" s="617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77" t="s">
        <v>32</v>
      </c>
      <c r="U75" s="278"/>
      <c r="V75" s="278"/>
      <c r="W75" s="266"/>
      <c r="X75" s="266"/>
      <c r="Y75" s="267"/>
      <c r="Z75" s="267"/>
      <c r="AA75" s="267"/>
      <c r="AB75" s="772"/>
      <c r="AC75" s="773"/>
      <c r="AD75" s="774"/>
      <c r="AE75" s="675" t="s">
        <v>30</v>
      </c>
      <c r="AF75" s="676"/>
      <c r="AG75" s="676"/>
      <c r="AH75" s="676"/>
      <c r="AI75" s="676"/>
      <c r="AJ75" s="676"/>
      <c r="AK75" s="676"/>
      <c r="AL75" s="676"/>
      <c r="AM75" s="676"/>
      <c r="AN75" s="676"/>
      <c r="AO75" s="677"/>
      <c r="AP75" s="49"/>
      <c r="AQ75" s="52">
        <f>AX75+BB75</f>
        <v>13</v>
      </c>
      <c r="AR75" s="52"/>
      <c r="AS75" s="52"/>
      <c r="AT75" s="276"/>
      <c r="AU75" s="52"/>
      <c r="AV75" s="52"/>
      <c r="AW75" s="51"/>
      <c r="AX75" s="49">
        <v>7</v>
      </c>
      <c r="AY75" s="50"/>
      <c r="AZ75" s="50"/>
      <c r="BA75" s="51"/>
      <c r="BB75" s="49">
        <v>6</v>
      </c>
      <c r="BC75" s="50"/>
      <c r="BD75" s="50"/>
      <c r="BE75" s="46"/>
    </row>
    <row r="76" spans="2:57" s="40" customFormat="1" ht="39.75" customHeight="1">
      <c r="B76" s="617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77" t="s">
        <v>67</v>
      </c>
      <c r="U76" s="469"/>
      <c r="V76" s="278"/>
      <c r="W76" s="266"/>
      <c r="X76" s="266"/>
      <c r="Y76" s="267"/>
      <c r="Z76" s="267"/>
      <c r="AA76" s="267"/>
      <c r="AB76" s="772"/>
      <c r="AC76" s="773"/>
      <c r="AD76" s="774"/>
      <c r="AE76" s="778" t="s">
        <v>31</v>
      </c>
      <c r="AF76" s="591"/>
      <c r="AG76" s="591"/>
      <c r="AH76" s="591"/>
      <c r="AI76" s="591"/>
      <c r="AJ76" s="591"/>
      <c r="AK76" s="591"/>
      <c r="AL76" s="591"/>
      <c r="AM76" s="591"/>
      <c r="AN76" s="591"/>
      <c r="AO76" s="779"/>
      <c r="AP76" s="49"/>
      <c r="AQ76" s="52"/>
      <c r="AR76" s="52">
        <f>AX76+BB76</f>
        <v>18</v>
      </c>
      <c r="AS76" s="52"/>
      <c r="AT76" s="276"/>
      <c r="AU76" s="52"/>
      <c r="AV76" s="52"/>
      <c r="AW76" s="51"/>
      <c r="AX76" s="49">
        <v>11</v>
      </c>
      <c r="AY76" s="52"/>
      <c r="AZ76" s="52"/>
      <c r="BA76" s="53"/>
      <c r="BB76" s="280">
        <v>7</v>
      </c>
      <c r="BC76" s="45"/>
      <c r="BD76" s="192"/>
      <c r="BE76" s="46"/>
    </row>
    <row r="77" spans="2:57" s="40" customFormat="1" ht="39.75" customHeight="1">
      <c r="B77" s="617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476" t="s">
        <v>68</v>
      </c>
      <c r="U77" s="476"/>
      <c r="V77" s="476"/>
      <c r="W77" s="266"/>
      <c r="X77" s="266"/>
      <c r="Y77" s="267"/>
      <c r="Z77" s="267"/>
      <c r="AA77" s="267"/>
      <c r="AB77" s="772"/>
      <c r="AC77" s="773"/>
      <c r="AD77" s="774"/>
      <c r="AE77" s="675" t="s">
        <v>33</v>
      </c>
      <c r="AF77" s="676"/>
      <c r="AG77" s="676"/>
      <c r="AH77" s="676"/>
      <c r="AI77" s="676"/>
      <c r="AJ77" s="676"/>
      <c r="AK77" s="676"/>
      <c r="AL77" s="676"/>
      <c r="AM77" s="676"/>
      <c r="AN77" s="676"/>
      <c r="AO77" s="677"/>
      <c r="AP77" s="49"/>
      <c r="AQ77" s="52"/>
      <c r="AR77" s="52"/>
      <c r="AS77" s="52"/>
      <c r="AT77" s="276"/>
      <c r="AU77" s="52"/>
      <c r="AV77" s="52"/>
      <c r="AW77" s="51"/>
      <c r="AX77" s="49"/>
      <c r="AY77" s="52"/>
      <c r="AZ77" s="52"/>
      <c r="BA77" s="53"/>
      <c r="BB77" s="44"/>
      <c r="BC77" s="45"/>
      <c r="BD77" s="192"/>
      <c r="BE77" s="46"/>
    </row>
    <row r="78" spans="2:57" s="40" customFormat="1" ht="39.75" customHeight="1">
      <c r="B78" s="617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476" t="s">
        <v>69</v>
      </c>
      <c r="U78" s="476"/>
      <c r="V78" s="278"/>
      <c r="W78" s="266"/>
      <c r="X78" s="266"/>
      <c r="Y78" s="279"/>
      <c r="Z78" s="279"/>
      <c r="AA78" s="279"/>
      <c r="AB78" s="772"/>
      <c r="AC78" s="773"/>
      <c r="AD78" s="774"/>
      <c r="AE78" s="675" t="s">
        <v>34</v>
      </c>
      <c r="AF78" s="676"/>
      <c r="AG78" s="676"/>
      <c r="AH78" s="676"/>
      <c r="AI78" s="676"/>
      <c r="AJ78" s="676"/>
      <c r="AK78" s="676"/>
      <c r="AL78" s="676"/>
      <c r="AM78" s="676"/>
      <c r="AN78" s="676"/>
      <c r="AO78" s="677"/>
      <c r="AP78" s="49"/>
      <c r="AQ78" s="52"/>
      <c r="AR78" s="52"/>
      <c r="AS78" s="52"/>
      <c r="AT78" s="276">
        <f>AX78+BB78</f>
        <v>1</v>
      </c>
      <c r="AU78" s="52"/>
      <c r="AV78" s="52"/>
      <c r="AW78" s="51"/>
      <c r="AX78" s="49"/>
      <c r="AY78" s="52"/>
      <c r="AZ78" s="52"/>
      <c r="BA78" s="53"/>
      <c r="BB78" s="280">
        <v>1</v>
      </c>
      <c r="BC78" s="45"/>
      <c r="BD78" s="192"/>
      <c r="BE78" s="46"/>
    </row>
    <row r="79" spans="2:57" s="40" customFormat="1" ht="39.75" customHeight="1">
      <c r="B79" s="617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476" t="s">
        <v>70</v>
      </c>
      <c r="U79" s="477"/>
      <c r="V79" s="477"/>
      <c r="W79" s="266"/>
      <c r="X79" s="266"/>
      <c r="Y79" s="267"/>
      <c r="Z79" s="267"/>
      <c r="AA79" s="267"/>
      <c r="AB79" s="772"/>
      <c r="AC79" s="773"/>
      <c r="AD79" s="774"/>
      <c r="AE79" s="675" t="s">
        <v>21</v>
      </c>
      <c r="AF79" s="676"/>
      <c r="AG79" s="676"/>
      <c r="AH79" s="676"/>
      <c r="AI79" s="676"/>
      <c r="AJ79" s="676"/>
      <c r="AK79" s="676"/>
      <c r="AL79" s="676"/>
      <c r="AM79" s="676"/>
      <c r="AN79" s="676"/>
      <c r="AO79" s="677"/>
      <c r="AP79" s="49"/>
      <c r="AQ79" s="52"/>
      <c r="AR79" s="52"/>
      <c r="AS79" s="52"/>
      <c r="AT79" s="276"/>
      <c r="AU79" s="52">
        <f>AX79+BB79</f>
        <v>6</v>
      </c>
      <c r="AV79" s="52"/>
      <c r="AW79" s="51"/>
      <c r="AX79" s="49">
        <v>3</v>
      </c>
      <c r="AY79" s="52"/>
      <c r="AZ79" s="52"/>
      <c r="BA79" s="53"/>
      <c r="BB79" s="280">
        <v>3</v>
      </c>
      <c r="BC79" s="45"/>
      <c r="BD79" s="192"/>
      <c r="BE79" s="46"/>
    </row>
    <row r="80" spans="2:57" s="40" customFormat="1" ht="39.75" customHeight="1">
      <c r="B80" s="617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478" t="s">
        <v>159</v>
      </c>
      <c r="U80" s="478"/>
      <c r="V80" s="478"/>
      <c r="W80" s="478"/>
      <c r="X80" s="478"/>
      <c r="Y80" s="267"/>
      <c r="Z80" s="267"/>
      <c r="AA80" s="267"/>
      <c r="AB80" s="772"/>
      <c r="AC80" s="773"/>
      <c r="AD80" s="774"/>
      <c r="AE80" s="675" t="s">
        <v>22</v>
      </c>
      <c r="AF80" s="676"/>
      <c r="AG80" s="676"/>
      <c r="AH80" s="676"/>
      <c r="AI80" s="676"/>
      <c r="AJ80" s="676"/>
      <c r="AK80" s="676"/>
      <c r="AL80" s="676"/>
      <c r="AM80" s="676"/>
      <c r="AN80" s="676"/>
      <c r="AO80" s="677"/>
      <c r="AP80" s="49"/>
      <c r="AQ80" s="52"/>
      <c r="AR80" s="52"/>
      <c r="AS80" s="52"/>
      <c r="AT80" s="276"/>
      <c r="AU80" s="52"/>
      <c r="AV80" s="52"/>
      <c r="AW80" s="51"/>
      <c r="AX80" s="49"/>
      <c r="AY80" s="52"/>
      <c r="AZ80" s="52"/>
      <c r="BA80" s="53"/>
      <c r="BB80" s="44"/>
      <c r="BC80" s="45"/>
      <c r="BD80" s="192"/>
      <c r="BE80" s="46"/>
    </row>
    <row r="81" spans="2:57" s="40" customFormat="1" ht="39.75" customHeight="1" thickBot="1">
      <c r="B81" s="617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478" t="s">
        <v>160</v>
      </c>
      <c r="U81" s="478"/>
      <c r="V81" s="478"/>
      <c r="W81" s="478"/>
      <c r="X81" s="478"/>
      <c r="Y81" s="267"/>
      <c r="Z81" s="267"/>
      <c r="AA81" s="267"/>
      <c r="AB81" s="775"/>
      <c r="AC81" s="776"/>
      <c r="AD81" s="777"/>
      <c r="AE81" s="606" t="s">
        <v>35</v>
      </c>
      <c r="AF81" s="607"/>
      <c r="AG81" s="607"/>
      <c r="AH81" s="607"/>
      <c r="AI81" s="607"/>
      <c r="AJ81" s="607"/>
      <c r="AK81" s="607"/>
      <c r="AL81" s="607"/>
      <c r="AM81" s="607"/>
      <c r="AN81" s="607"/>
      <c r="AO81" s="608"/>
      <c r="AP81" s="282"/>
      <c r="AQ81" s="68"/>
      <c r="AR81" s="68"/>
      <c r="AS81" s="68"/>
      <c r="AT81" s="283"/>
      <c r="AU81" s="68"/>
      <c r="AV81" s="68"/>
      <c r="AW81" s="284">
        <f>AX81+BB81</f>
        <v>4</v>
      </c>
      <c r="AX81" s="282">
        <v>2</v>
      </c>
      <c r="AY81" s="68"/>
      <c r="AZ81" s="68"/>
      <c r="BA81" s="285"/>
      <c r="BB81" s="286">
        <v>2</v>
      </c>
      <c r="BC81" s="174"/>
      <c r="BD81" s="287"/>
      <c r="BE81" s="175"/>
    </row>
    <row r="82" spans="2:55" s="40" customFormat="1" ht="39.75" customHeight="1"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81"/>
      <c r="U82" s="281"/>
      <c r="V82" s="281"/>
      <c r="W82" s="266"/>
      <c r="X82" s="266"/>
      <c r="Y82" s="267"/>
      <c r="Z82" s="267"/>
      <c r="AA82" s="267"/>
      <c r="AB82" s="69"/>
      <c r="AC82" s="69"/>
      <c r="AD82" s="69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289"/>
      <c r="BC82" s="213"/>
    </row>
    <row r="83" spans="2:56" s="290" customFormat="1" ht="51.75" customHeight="1">
      <c r="B83" s="291">
        <v>1</v>
      </c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618" t="s">
        <v>92</v>
      </c>
      <c r="U83" s="618"/>
      <c r="V83" s="618"/>
      <c r="W83" s="877" t="s">
        <v>93</v>
      </c>
      <c r="X83" s="877"/>
      <c r="Y83" s="877"/>
      <c r="Z83" s="877"/>
      <c r="AA83" s="877"/>
      <c r="AB83" s="877"/>
      <c r="AC83" s="877"/>
      <c r="AD83" s="877"/>
      <c r="AE83" s="35">
        <v>1</v>
      </c>
      <c r="AF83" s="35">
        <f>AE83*30</f>
        <v>30</v>
      </c>
      <c r="AG83" s="35">
        <f>AH83+AJ83+AL83</f>
        <v>18</v>
      </c>
      <c r="AH83" s="35">
        <v>10</v>
      </c>
      <c r="AI83" s="35"/>
      <c r="AJ83" s="35">
        <v>8</v>
      </c>
      <c r="AK83" s="35"/>
      <c r="AL83" s="35"/>
      <c r="AM83" s="35"/>
      <c r="AN83" s="35"/>
      <c r="AO83" s="35">
        <f>AF83-AG83</f>
        <v>12</v>
      </c>
      <c r="AP83" s="70"/>
      <c r="AQ83" s="70">
        <v>1</v>
      </c>
      <c r="AR83" s="70"/>
      <c r="AS83" s="70"/>
      <c r="AT83" s="70"/>
      <c r="AU83" s="70"/>
      <c r="AV83" s="70"/>
      <c r="AW83" s="70"/>
      <c r="AX83" s="291">
        <f>AY83+AZ83</f>
        <v>1</v>
      </c>
      <c r="AY83" s="292">
        <f>AH83/18</f>
        <v>0.5555555555555556</v>
      </c>
      <c r="AZ83" s="291">
        <f>AJ83/18</f>
        <v>0.4444444444444444</v>
      </c>
      <c r="BA83" s="293"/>
      <c r="BB83" s="291"/>
      <c r="BC83" s="292"/>
      <c r="BD83" s="291"/>
    </row>
    <row r="84" spans="2:51" s="40" customFormat="1" ht="36.75" customHeight="1" thickBot="1">
      <c r="B84" s="878" t="s">
        <v>36</v>
      </c>
      <c r="C84" s="878"/>
      <c r="D84" s="878"/>
      <c r="E84" s="878"/>
      <c r="F84" s="878"/>
      <c r="G84" s="878"/>
      <c r="H84" s="878"/>
      <c r="I84" s="878"/>
      <c r="J84" s="878"/>
      <c r="K84" s="878"/>
      <c r="L84" s="878"/>
      <c r="M84" s="878"/>
      <c r="N84" s="878"/>
      <c r="O84" s="878"/>
      <c r="P84" s="878"/>
      <c r="Q84" s="878"/>
      <c r="R84" s="878"/>
      <c r="S84" s="878"/>
      <c r="T84" s="878"/>
      <c r="U84" s="878"/>
      <c r="V84" s="878"/>
      <c r="W84" s="878"/>
      <c r="X84" s="878"/>
      <c r="Y84" s="878"/>
      <c r="Z84" s="878"/>
      <c r="AA84" s="294"/>
      <c r="AB84" s="803"/>
      <c r="AC84" s="803"/>
      <c r="AD84" s="803"/>
      <c r="AE84" s="803"/>
      <c r="AF84" s="803"/>
      <c r="AG84" s="803"/>
      <c r="AH84" s="803"/>
      <c r="AI84" s="803"/>
      <c r="AJ84" s="803"/>
      <c r="AK84" s="803"/>
      <c r="AL84" s="803"/>
      <c r="AM84" s="803"/>
      <c r="AN84" s="803"/>
      <c r="AO84" s="803"/>
      <c r="AP84" s="803"/>
      <c r="AQ84" s="803"/>
      <c r="AR84" s="803"/>
      <c r="AS84" s="803"/>
      <c r="AT84" s="803"/>
      <c r="AU84" s="803"/>
      <c r="AV84" s="803"/>
      <c r="AW84" s="803"/>
      <c r="AX84" s="803"/>
      <c r="AY84" s="803"/>
    </row>
    <row r="85" spans="2:51" s="40" customFormat="1" ht="72.75" customHeight="1" thickBot="1" thickTop="1">
      <c r="B85" s="295" t="s">
        <v>37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754" t="s">
        <v>38</v>
      </c>
      <c r="U85" s="755"/>
      <c r="V85" s="297" t="s">
        <v>39</v>
      </c>
      <c r="W85" s="612" t="s">
        <v>40</v>
      </c>
      <c r="X85" s="613"/>
      <c r="Y85" s="601" t="s">
        <v>41</v>
      </c>
      <c r="Z85" s="602"/>
      <c r="AA85" s="298"/>
      <c r="AB85" s="299" t="s">
        <v>37</v>
      </c>
      <c r="AC85" s="804" t="s">
        <v>161</v>
      </c>
      <c r="AD85" s="805"/>
      <c r="AE85" s="805"/>
      <c r="AF85" s="805"/>
      <c r="AG85" s="805"/>
      <c r="AH85" s="805"/>
      <c r="AI85" s="805"/>
      <c r="AJ85" s="805"/>
      <c r="AK85" s="805"/>
      <c r="AL85" s="805"/>
      <c r="AM85" s="805"/>
      <c r="AN85" s="805"/>
      <c r="AO85" s="805"/>
      <c r="AP85" s="805"/>
      <c r="AQ85" s="805"/>
      <c r="AR85" s="805"/>
      <c r="AS85" s="806"/>
      <c r="AT85" s="603" t="s">
        <v>39</v>
      </c>
      <c r="AU85" s="604"/>
      <c r="AV85" s="604"/>
      <c r="AW85" s="604"/>
      <c r="AX85" s="604"/>
      <c r="AY85" s="605"/>
    </row>
    <row r="86" spans="2:51" s="40" customFormat="1" ht="39.75" customHeight="1">
      <c r="B86" s="300">
        <v>1</v>
      </c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2"/>
      <c r="U86" s="303"/>
      <c r="V86" s="304"/>
      <c r="W86" s="614"/>
      <c r="X86" s="615"/>
      <c r="Y86" s="756"/>
      <c r="Z86" s="757"/>
      <c r="AA86" s="305"/>
      <c r="AB86" s="306"/>
      <c r="AC86" s="797"/>
      <c r="AD86" s="798"/>
      <c r="AE86" s="798"/>
      <c r="AF86" s="798"/>
      <c r="AG86" s="798"/>
      <c r="AH86" s="798"/>
      <c r="AI86" s="798"/>
      <c r="AJ86" s="798"/>
      <c r="AK86" s="798"/>
      <c r="AL86" s="798"/>
      <c r="AM86" s="798"/>
      <c r="AN86" s="798"/>
      <c r="AO86" s="798"/>
      <c r="AP86" s="798"/>
      <c r="AQ86" s="798"/>
      <c r="AR86" s="798"/>
      <c r="AS86" s="799"/>
      <c r="AT86" s="672"/>
      <c r="AU86" s="673"/>
      <c r="AV86" s="673"/>
      <c r="AW86" s="673"/>
      <c r="AX86" s="673"/>
      <c r="AY86" s="674"/>
    </row>
    <row r="87" spans="2:51" s="40" customFormat="1" ht="39.75" customHeight="1" thickBot="1">
      <c r="B87" s="307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758"/>
      <c r="U87" s="759"/>
      <c r="V87" s="309"/>
      <c r="W87" s="760"/>
      <c r="X87" s="761"/>
      <c r="Y87" s="869"/>
      <c r="Z87" s="870"/>
      <c r="AA87" s="305"/>
      <c r="AB87" s="310"/>
      <c r="AC87" s="682"/>
      <c r="AD87" s="683"/>
      <c r="AE87" s="683"/>
      <c r="AF87" s="683"/>
      <c r="AG87" s="683"/>
      <c r="AH87" s="683"/>
      <c r="AI87" s="683"/>
      <c r="AJ87" s="683"/>
      <c r="AK87" s="683"/>
      <c r="AL87" s="683"/>
      <c r="AM87" s="683"/>
      <c r="AN87" s="683"/>
      <c r="AO87" s="683"/>
      <c r="AP87" s="683"/>
      <c r="AQ87" s="683"/>
      <c r="AR87" s="683"/>
      <c r="AS87" s="684"/>
      <c r="AT87" s="609"/>
      <c r="AU87" s="610"/>
      <c r="AV87" s="610"/>
      <c r="AW87" s="610"/>
      <c r="AX87" s="610"/>
      <c r="AY87" s="611"/>
    </row>
    <row r="88" spans="2:51" s="40" customFormat="1" ht="39.75" customHeight="1"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2"/>
      <c r="V88" s="313"/>
      <c r="W88" s="314"/>
      <c r="X88" s="314"/>
      <c r="Y88" s="315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7"/>
      <c r="AR88" s="317"/>
      <c r="AS88" s="317"/>
      <c r="AT88" s="316"/>
      <c r="AU88" s="71"/>
      <c r="AV88" s="71"/>
      <c r="AW88" s="71"/>
      <c r="AX88" s="71"/>
      <c r="AY88" s="71"/>
    </row>
    <row r="89" spans="2:55" s="40" customFormat="1" ht="39.75" customHeight="1"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783" t="s">
        <v>173</v>
      </c>
      <c r="U89" s="783"/>
      <c r="V89" s="783"/>
      <c r="W89" s="783"/>
      <c r="X89" s="783"/>
      <c r="Y89" s="783"/>
      <c r="Z89" s="783"/>
      <c r="AA89" s="783"/>
      <c r="AB89" s="783"/>
      <c r="AC89" s="783"/>
      <c r="AD89" s="783"/>
      <c r="AE89" s="783"/>
      <c r="AF89" s="783"/>
      <c r="AG89" s="783"/>
      <c r="AH89" s="783"/>
      <c r="AI89" s="783"/>
      <c r="AJ89" s="783"/>
      <c r="AK89" s="783"/>
      <c r="AL89" s="783"/>
      <c r="AM89" s="783"/>
      <c r="AN89" s="783"/>
      <c r="AO89" s="783"/>
      <c r="AP89" s="783"/>
      <c r="AQ89" s="783"/>
      <c r="AR89" s="783"/>
      <c r="AS89" s="783"/>
      <c r="AT89" s="783"/>
      <c r="AU89" s="783"/>
      <c r="AV89" s="783"/>
      <c r="AW89" s="783"/>
      <c r="AX89" s="783"/>
      <c r="AY89" s="783"/>
      <c r="AZ89" s="783"/>
      <c r="BA89" s="783"/>
      <c r="BB89" s="783"/>
      <c r="BC89" s="783"/>
    </row>
    <row r="90" ht="12.75" customHeight="1" thickBot="1"/>
    <row r="91" spans="1:256" s="192" customFormat="1" ht="39.75" customHeight="1" thickTop="1">
      <c r="A91" s="40"/>
      <c r="B91" s="685" t="s">
        <v>42</v>
      </c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7"/>
      <c r="U91" s="634" t="s">
        <v>174</v>
      </c>
      <c r="V91" s="637" t="s">
        <v>43</v>
      </c>
      <c r="W91" s="638"/>
      <c r="X91" s="639"/>
      <c r="Y91" s="630" t="s">
        <v>44</v>
      </c>
      <c r="Z91" s="631"/>
      <c r="AA91" s="630" t="s">
        <v>45</v>
      </c>
      <c r="AB91" s="631"/>
      <c r="AC91" s="40"/>
      <c r="AD91" s="40"/>
      <c r="AE91" s="592" t="s">
        <v>46</v>
      </c>
      <c r="AF91" s="593"/>
      <c r="AG91" s="593"/>
      <c r="AH91" s="594"/>
      <c r="AI91" s="319"/>
      <c r="AJ91" s="319"/>
      <c r="AK91" s="720" t="s">
        <v>47</v>
      </c>
      <c r="AL91" s="721"/>
      <c r="AM91" s="721"/>
      <c r="AN91" s="722"/>
      <c r="AO91" s="720" t="s">
        <v>48</v>
      </c>
      <c r="AP91" s="722"/>
      <c r="AQ91" s="592" t="s">
        <v>43</v>
      </c>
      <c r="AR91" s="593"/>
      <c r="AS91" s="593"/>
      <c r="AT91" s="593"/>
      <c r="AU91" s="593"/>
      <c r="AV91" s="594"/>
      <c r="AW91" s="716" t="s">
        <v>49</v>
      </c>
      <c r="AX91" s="717"/>
      <c r="AY91" s="678" t="s">
        <v>175</v>
      </c>
      <c r="AZ91" s="679"/>
      <c r="BA91" s="767" t="s">
        <v>45</v>
      </c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s="192" customFormat="1" ht="39.75" customHeight="1" thickBot="1">
      <c r="A92" s="40"/>
      <c r="B92" s="688"/>
      <c r="C92" s="689"/>
      <c r="D92" s="689"/>
      <c r="E92" s="689"/>
      <c r="F92" s="689"/>
      <c r="G92" s="689"/>
      <c r="H92" s="689"/>
      <c r="I92" s="689"/>
      <c r="J92" s="689"/>
      <c r="K92" s="689"/>
      <c r="L92" s="689"/>
      <c r="M92" s="689"/>
      <c r="N92" s="689"/>
      <c r="O92" s="689"/>
      <c r="P92" s="689"/>
      <c r="Q92" s="689"/>
      <c r="R92" s="689"/>
      <c r="S92" s="689"/>
      <c r="T92" s="690"/>
      <c r="U92" s="635"/>
      <c r="V92" s="640"/>
      <c r="W92" s="641"/>
      <c r="X92" s="642"/>
      <c r="Y92" s="632"/>
      <c r="Z92" s="633"/>
      <c r="AA92" s="632"/>
      <c r="AB92" s="633"/>
      <c r="AC92" s="40"/>
      <c r="AD92" s="40"/>
      <c r="AE92" s="595"/>
      <c r="AF92" s="596"/>
      <c r="AG92" s="596"/>
      <c r="AH92" s="597"/>
      <c r="AI92" s="301"/>
      <c r="AJ92" s="301"/>
      <c r="AK92" s="723"/>
      <c r="AL92" s="724"/>
      <c r="AM92" s="724"/>
      <c r="AN92" s="725"/>
      <c r="AO92" s="723"/>
      <c r="AP92" s="725"/>
      <c r="AQ92" s="595"/>
      <c r="AR92" s="596"/>
      <c r="AS92" s="596"/>
      <c r="AT92" s="596"/>
      <c r="AU92" s="596"/>
      <c r="AV92" s="597"/>
      <c r="AW92" s="718"/>
      <c r="AX92" s="719"/>
      <c r="AY92" s="680"/>
      <c r="AZ92" s="681"/>
      <c r="BA92" s="768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256" s="192" customFormat="1" ht="39.75" customHeight="1" thickBot="1" thickTop="1">
      <c r="A93" s="40"/>
      <c r="B93" s="691"/>
      <c r="C93" s="692"/>
      <c r="D93" s="692"/>
      <c r="E93" s="692"/>
      <c r="F93" s="692"/>
      <c r="G93" s="692"/>
      <c r="H93" s="692"/>
      <c r="I93" s="692"/>
      <c r="J93" s="692"/>
      <c r="K93" s="692"/>
      <c r="L93" s="692"/>
      <c r="M93" s="692"/>
      <c r="N93" s="692"/>
      <c r="O93" s="692"/>
      <c r="P93" s="692"/>
      <c r="Q93" s="692"/>
      <c r="R93" s="692"/>
      <c r="S93" s="692"/>
      <c r="T93" s="693"/>
      <c r="U93" s="636"/>
      <c r="V93" s="643"/>
      <c r="W93" s="644"/>
      <c r="X93" s="645"/>
      <c r="Y93" s="320" t="s">
        <v>50</v>
      </c>
      <c r="Z93" s="321" t="s">
        <v>51</v>
      </c>
      <c r="AA93" s="320" t="s">
        <v>50</v>
      </c>
      <c r="AB93" s="322" t="s">
        <v>51</v>
      </c>
      <c r="AC93" s="323"/>
      <c r="AD93" s="323"/>
      <c r="AE93" s="598"/>
      <c r="AF93" s="599"/>
      <c r="AG93" s="599"/>
      <c r="AH93" s="600"/>
      <c r="AI93" s="324"/>
      <c r="AJ93" s="324"/>
      <c r="AK93" s="726"/>
      <c r="AL93" s="727"/>
      <c r="AM93" s="727"/>
      <c r="AN93" s="728"/>
      <c r="AO93" s="726"/>
      <c r="AP93" s="728"/>
      <c r="AQ93" s="598"/>
      <c r="AR93" s="599"/>
      <c r="AS93" s="599"/>
      <c r="AT93" s="599"/>
      <c r="AU93" s="599"/>
      <c r="AV93" s="600"/>
      <c r="AW93" s="325" t="s">
        <v>50</v>
      </c>
      <c r="AX93" s="326" t="s">
        <v>51</v>
      </c>
      <c r="AY93" s="325" t="s">
        <v>50</v>
      </c>
      <c r="AZ93" s="327" t="s">
        <v>51</v>
      </c>
      <c r="BA93" s="328" t="s">
        <v>50</v>
      </c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s="192" customFormat="1" ht="39.75" customHeight="1" thickTop="1">
      <c r="A94" s="40"/>
      <c r="B94" s="685" t="s">
        <v>52</v>
      </c>
      <c r="C94" s="686"/>
      <c r="D94" s="686"/>
      <c r="E94" s="686"/>
      <c r="F94" s="686"/>
      <c r="G94" s="686"/>
      <c r="H94" s="686"/>
      <c r="I94" s="686"/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7"/>
      <c r="U94" s="652"/>
      <c r="V94" s="619"/>
      <c r="W94" s="620"/>
      <c r="X94" s="621"/>
      <c r="Y94" s="646"/>
      <c r="Z94" s="648"/>
      <c r="AA94" s="734"/>
      <c r="AB94" s="650"/>
      <c r="AC94" s="323"/>
      <c r="AD94" s="323"/>
      <c r="AE94" s="784" t="s">
        <v>53</v>
      </c>
      <c r="AF94" s="785"/>
      <c r="AG94" s="785"/>
      <c r="AH94" s="786"/>
      <c r="AI94" s="329"/>
      <c r="AJ94" s="329"/>
      <c r="AK94" s="706" t="s">
        <v>54</v>
      </c>
      <c r="AL94" s="707"/>
      <c r="AM94" s="707"/>
      <c r="AN94" s="708"/>
      <c r="AO94" s="739"/>
      <c r="AP94" s="740"/>
      <c r="AQ94" s="731"/>
      <c r="AR94" s="732"/>
      <c r="AS94" s="732"/>
      <c r="AT94" s="732"/>
      <c r="AU94" s="732"/>
      <c r="AV94" s="733"/>
      <c r="AW94" s="330"/>
      <c r="AX94" s="331"/>
      <c r="AY94" s="332"/>
      <c r="AZ94" s="333"/>
      <c r="BA94" s="334"/>
      <c r="BB94" s="335"/>
      <c r="BC94" s="335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</row>
    <row r="95" spans="1:256" s="192" customFormat="1" ht="42.75" customHeight="1" thickBot="1">
      <c r="A95" s="40"/>
      <c r="B95" s="688"/>
      <c r="C95" s="689"/>
      <c r="D95" s="689"/>
      <c r="E95" s="689"/>
      <c r="F95" s="689"/>
      <c r="G95" s="689"/>
      <c r="H95" s="689"/>
      <c r="I95" s="689"/>
      <c r="J95" s="689"/>
      <c r="K95" s="689"/>
      <c r="L95" s="689"/>
      <c r="M95" s="689"/>
      <c r="N95" s="689"/>
      <c r="O95" s="689"/>
      <c r="P95" s="689"/>
      <c r="Q95" s="689"/>
      <c r="R95" s="689"/>
      <c r="S95" s="689"/>
      <c r="T95" s="690"/>
      <c r="U95" s="653"/>
      <c r="V95" s="622"/>
      <c r="W95" s="623"/>
      <c r="X95" s="624"/>
      <c r="Y95" s="715"/>
      <c r="Z95" s="730"/>
      <c r="AA95" s="735"/>
      <c r="AB95" s="651"/>
      <c r="AC95" s="336"/>
      <c r="AD95" s="336"/>
      <c r="AE95" s="787"/>
      <c r="AF95" s="788"/>
      <c r="AG95" s="788"/>
      <c r="AH95" s="789"/>
      <c r="AI95" s="337"/>
      <c r="AJ95" s="337"/>
      <c r="AK95" s="709"/>
      <c r="AL95" s="710"/>
      <c r="AM95" s="710"/>
      <c r="AN95" s="711"/>
      <c r="AO95" s="655"/>
      <c r="AP95" s="656"/>
      <c r="AQ95" s="664"/>
      <c r="AR95" s="665"/>
      <c r="AS95" s="665"/>
      <c r="AT95" s="665"/>
      <c r="AU95" s="665"/>
      <c r="AV95" s="666"/>
      <c r="AW95" s="330"/>
      <c r="AX95" s="331"/>
      <c r="AY95" s="339"/>
      <c r="AZ95" s="333"/>
      <c r="BA95" s="340"/>
      <c r="BB95" s="335"/>
      <c r="BC95" s="335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</row>
    <row r="96" spans="1:256" s="192" customFormat="1" ht="39.75" customHeight="1" hidden="1" thickBot="1">
      <c r="A96" s="40"/>
      <c r="B96" s="691"/>
      <c r="C96" s="692"/>
      <c r="D96" s="692"/>
      <c r="E96" s="692"/>
      <c r="F96" s="692"/>
      <c r="G96" s="692"/>
      <c r="H96" s="692"/>
      <c r="I96" s="692"/>
      <c r="J96" s="692"/>
      <c r="K96" s="692"/>
      <c r="L96" s="692"/>
      <c r="M96" s="692"/>
      <c r="N96" s="692"/>
      <c r="O96" s="692"/>
      <c r="P96" s="692"/>
      <c r="Q96" s="692"/>
      <c r="R96" s="692"/>
      <c r="S96" s="692"/>
      <c r="T96" s="693"/>
      <c r="U96" s="654"/>
      <c r="V96" s="625"/>
      <c r="W96" s="626"/>
      <c r="X96" s="627"/>
      <c r="Y96" s="341"/>
      <c r="Z96" s="342"/>
      <c r="AA96" s="343"/>
      <c r="AB96" s="344"/>
      <c r="AC96" s="336"/>
      <c r="AD96" s="336"/>
      <c r="AE96" s="787"/>
      <c r="AF96" s="788"/>
      <c r="AG96" s="788"/>
      <c r="AH96" s="789"/>
      <c r="AI96" s="337"/>
      <c r="AJ96" s="337"/>
      <c r="AK96" s="709"/>
      <c r="AL96" s="710"/>
      <c r="AM96" s="710"/>
      <c r="AN96" s="711"/>
      <c r="AO96" s="655"/>
      <c r="AP96" s="656"/>
      <c r="AQ96" s="664"/>
      <c r="AR96" s="665"/>
      <c r="AS96" s="665"/>
      <c r="AT96" s="665"/>
      <c r="AU96" s="665"/>
      <c r="AV96" s="666"/>
      <c r="AW96" s="330"/>
      <c r="AX96" s="331"/>
      <c r="AY96" s="339"/>
      <c r="AZ96" s="333"/>
      <c r="BA96" s="340"/>
      <c r="BB96" s="335"/>
      <c r="BC96" s="335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256" s="192" customFormat="1" ht="39.75" customHeight="1" thickTop="1">
      <c r="A97" s="40"/>
      <c r="B97" s="685" t="s">
        <v>55</v>
      </c>
      <c r="C97" s="686"/>
      <c r="D97" s="686"/>
      <c r="E97" s="686"/>
      <c r="F97" s="686"/>
      <c r="G97" s="686"/>
      <c r="H97" s="686"/>
      <c r="I97" s="686"/>
      <c r="J97" s="686"/>
      <c r="K97" s="686"/>
      <c r="L97" s="686"/>
      <c r="M97" s="686"/>
      <c r="N97" s="686"/>
      <c r="O97" s="686"/>
      <c r="P97" s="686"/>
      <c r="Q97" s="686"/>
      <c r="R97" s="686"/>
      <c r="S97" s="686"/>
      <c r="T97" s="687"/>
      <c r="U97" s="793"/>
      <c r="V97" s="619"/>
      <c r="W97" s="620"/>
      <c r="X97" s="621"/>
      <c r="Y97" s="646"/>
      <c r="Z97" s="648"/>
      <c r="AA97" s="646"/>
      <c r="AB97" s="628"/>
      <c r="AC97" s="336"/>
      <c r="AD97" s="336"/>
      <c r="AE97" s="787"/>
      <c r="AF97" s="788"/>
      <c r="AG97" s="788"/>
      <c r="AH97" s="789"/>
      <c r="AI97" s="337"/>
      <c r="AJ97" s="337"/>
      <c r="AK97" s="709"/>
      <c r="AL97" s="710"/>
      <c r="AM97" s="710"/>
      <c r="AN97" s="711"/>
      <c r="AO97" s="655"/>
      <c r="AP97" s="656"/>
      <c r="AQ97" s="664"/>
      <c r="AR97" s="665"/>
      <c r="AS97" s="665"/>
      <c r="AT97" s="665"/>
      <c r="AU97" s="665"/>
      <c r="AV97" s="666"/>
      <c r="AW97" s="330"/>
      <c r="AX97" s="331"/>
      <c r="AY97" s="339"/>
      <c r="AZ97" s="333"/>
      <c r="BA97" s="340"/>
      <c r="BB97" s="335"/>
      <c r="BC97" s="335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</row>
    <row r="98" spans="1:256" s="192" customFormat="1" ht="39.75" customHeight="1" thickBot="1">
      <c r="A98" s="40"/>
      <c r="B98" s="691"/>
      <c r="C98" s="692"/>
      <c r="D98" s="692"/>
      <c r="E98" s="692"/>
      <c r="F98" s="692"/>
      <c r="G98" s="692"/>
      <c r="H98" s="692"/>
      <c r="I98" s="692"/>
      <c r="J98" s="692"/>
      <c r="K98" s="692"/>
      <c r="L98" s="692"/>
      <c r="M98" s="692"/>
      <c r="N98" s="692"/>
      <c r="O98" s="692"/>
      <c r="P98" s="692"/>
      <c r="Q98" s="692"/>
      <c r="R98" s="692"/>
      <c r="S98" s="692"/>
      <c r="T98" s="693"/>
      <c r="U98" s="794"/>
      <c r="V98" s="625"/>
      <c r="W98" s="626"/>
      <c r="X98" s="627"/>
      <c r="Y98" s="647"/>
      <c r="Z98" s="649"/>
      <c r="AA98" s="647"/>
      <c r="AB98" s="629"/>
      <c r="AC98" s="345"/>
      <c r="AD98" s="345"/>
      <c r="AE98" s="790"/>
      <c r="AF98" s="791"/>
      <c r="AG98" s="791"/>
      <c r="AH98" s="792"/>
      <c r="AI98" s="346"/>
      <c r="AJ98" s="346"/>
      <c r="AK98" s="712"/>
      <c r="AL98" s="713"/>
      <c r="AM98" s="713"/>
      <c r="AN98" s="714"/>
      <c r="AO98" s="751"/>
      <c r="AP98" s="752"/>
      <c r="AQ98" s="742"/>
      <c r="AR98" s="743"/>
      <c r="AS98" s="743"/>
      <c r="AT98" s="743"/>
      <c r="AU98" s="743"/>
      <c r="AV98" s="744"/>
      <c r="AW98" s="347"/>
      <c r="AX98" s="348"/>
      <c r="AY98" s="349"/>
      <c r="AZ98" s="350"/>
      <c r="BA98" s="351"/>
      <c r="BB98" s="335"/>
      <c r="BC98" s="335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</row>
    <row r="99" spans="1:256" s="192" customFormat="1" ht="39.75" customHeight="1" thickTop="1">
      <c r="A99" s="40"/>
      <c r="B99" s="685" t="s">
        <v>56</v>
      </c>
      <c r="C99" s="686"/>
      <c r="D99" s="686"/>
      <c r="E99" s="686"/>
      <c r="F99" s="686"/>
      <c r="G99" s="686"/>
      <c r="H99" s="686"/>
      <c r="I99" s="686"/>
      <c r="J99" s="686"/>
      <c r="K99" s="686"/>
      <c r="L99" s="686"/>
      <c r="M99" s="686"/>
      <c r="N99" s="686"/>
      <c r="O99" s="686"/>
      <c r="P99" s="686"/>
      <c r="Q99" s="686"/>
      <c r="R99" s="686"/>
      <c r="S99" s="686"/>
      <c r="T99" s="687"/>
      <c r="U99" s="652"/>
      <c r="V99" s="619"/>
      <c r="W99" s="620"/>
      <c r="X99" s="621"/>
      <c r="Y99" s="646"/>
      <c r="Z99" s="648"/>
      <c r="AA99" s="734"/>
      <c r="AB99" s="628"/>
      <c r="AC99" s="345"/>
      <c r="AD99" s="345"/>
      <c r="AE99" s="630" t="s">
        <v>57</v>
      </c>
      <c r="AF99" s="795"/>
      <c r="AG99" s="795"/>
      <c r="AH99" s="631"/>
      <c r="AI99" s="352"/>
      <c r="AJ99" s="352"/>
      <c r="AK99" s="745" t="s">
        <v>58</v>
      </c>
      <c r="AL99" s="746"/>
      <c r="AM99" s="746"/>
      <c r="AN99" s="747"/>
      <c r="AO99" s="739"/>
      <c r="AP99" s="740"/>
      <c r="AQ99" s="731"/>
      <c r="AR99" s="732"/>
      <c r="AS99" s="732"/>
      <c r="AT99" s="732"/>
      <c r="AU99" s="732"/>
      <c r="AV99" s="733"/>
      <c r="AW99" s="354"/>
      <c r="AX99" s="355"/>
      <c r="AY99" s="356"/>
      <c r="AZ99" s="357"/>
      <c r="BA99" s="334"/>
      <c r="BB99" s="335"/>
      <c r="BC99" s="335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</row>
    <row r="100" spans="1:256" s="192" customFormat="1" ht="51" customHeight="1" thickBot="1">
      <c r="A100" s="40"/>
      <c r="B100" s="688"/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90"/>
      <c r="U100" s="653"/>
      <c r="V100" s="622"/>
      <c r="W100" s="623"/>
      <c r="X100" s="624"/>
      <c r="Y100" s="715"/>
      <c r="Z100" s="730"/>
      <c r="AA100" s="715"/>
      <c r="AB100" s="629"/>
      <c r="AC100" s="345"/>
      <c r="AD100" s="345"/>
      <c r="AE100" s="632"/>
      <c r="AF100" s="796"/>
      <c r="AG100" s="796"/>
      <c r="AH100" s="633"/>
      <c r="AI100" s="358"/>
      <c r="AJ100" s="358"/>
      <c r="AK100" s="748"/>
      <c r="AL100" s="749"/>
      <c r="AM100" s="749"/>
      <c r="AN100" s="750"/>
      <c r="AO100" s="751"/>
      <c r="AP100" s="752"/>
      <c r="AQ100" s="742"/>
      <c r="AR100" s="743"/>
      <c r="AS100" s="743"/>
      <c r="AT100" s="743"/>
      <c r="AU100" s="743"/>
      <c r="AV100" s="744"/>
      <c r="AW100" s="360"/>
      <c r="AX100" s="361"/>
      <c r="AY100" s="362"/>
      <c r="AZ100" s="363"/>
      <c r="BA100" s="364"/>
      <c r="BB100" s="335"/>
      <c r="BC100" s="335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</row>
    <row r="101" spans="1:256" s="192" customFormat="1" ht="39.75" customHeight="1" hidden="1" thickBot="1" thickTop="1">
      <c r="A101" s="40"/>
      <c r="B101" s="691"/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3"/>
      <c r="U101" s="654"/>
      <c r="V101" s="625"/>
      <c r="W101" s="626"/>
      <c r="X101" s="627"/>
      <c r="Y101" s="341"/>
      <c r="Z101" s="342"/>
      <c r="AA101" s="343"/>
      <c r="AB101" s="344"/>
      <c r="AC101" s="336"/>
      <c r="AD101" s="336"/>
      <c r="AE101" s="745" t="s">
        <v>59</v>
      </c>
      <c r="AF101" s="746"/>
      <c r="AG101" s="746"/>
      <c r="AH101" s="747"/>
      <c r="AI101" s="353"/>
      <c r="AJ101" s="353"/>
      <c r="AK101" s="745" t="s">
        <v>60</v>
      </c>
      <c r="AL101" s="746"/>
      <c r="AM101" s="746"/>
      <c r="AN101" s="747"/>
      <c r="AO101" s="739"/>
      <c r="AP101" s="740"/>
      <c r="AQ101" s="731"/>
      <c r="AR101" s="732"/>
      <c r="AS101" s="732"/>
      <c r="AT101" s="732"/>
      <c r="AU101" s="732"/>
      <c r="AV101" s="733"/>
      <c r="AW101" s="354"/>
      <c r="AX101" s="355"/>
      <c r="AY101" s="356"/>
      <c r="AZ101" s="357"/>
      <c r="BA101" s="334"/>
      <c r="BB101" s="335"/>
      <c r="BC101" s="335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s="372" customFormat="1" ht="69.75" customHeight="1" thickBot="1" thickTop="1">
      <c r="A102" s="40"/>
      <c r="B102" s="764" t="s">
        <v>72</v>
      </c>
      <c r="C102" s="765"/>
      <c r="D102" s="765"/>
      <c r="E102" s="765"/>
      <c r="F102" s="765"/>
      <c r="G102" s="765"/>
      <c r="H102" s="765"/>
      <c r="I102" s="765"/>
      <c r="J102" s="765"/>
      <c r="K102" s="765"/>
      <c r="L102" s="765"/>
      <c r="M102" s="765"/>
      <c r="N102" s="765"/>
      <c r="O102" s="765"/>
      <c r="P102" s="765"/>
      <c r="Q102" s="765"/>
      <c r="R102" s="765"/>
      <c r="S102" s="765"/>
      <c r="T102" s="766"/>
      <c r="U102" s="365"/>
      <c r="V102" s="780"/>
      <c r="W102" s="781"/>
      <c r="X102" s="782"/>
      <c r="Y102" s="366"/>
      <c r="Z102" s="367"/>
      <c r="AA102" s="368"/>
      <c r="AB102" s="369"/>
      <c r="AC102" s="336"/>
      <c r="AD102" s="336"/>
      <c r="AE102" s="748"/>
      <c r="AF102" s="749"/>
      <c r="AG102" s="749"/>
      <c r="AH102" s="750"/>
      <c r="AI102" s="359"/>
      <c r="AJ102" s="359"/>
      <c r="AK102" s="748"/>
      <c r="AL102" s="749"/>
      <c r="AM102" s="749"/>
      <c r="AN102" s="750"/>
      <c r="AO102" s="751"/>
      <c r="AP102" s="752"/>
      <c r="AQ102" s="742"/>
      <c r="AR102" s="743"/>
      <c r="AS102" s="743"/>
      <c r="AT102" s="743"/>
      <c r="AU102" s="743"/>
      <c r="AV102" s="744"/>
      <c r="AW102" s="370"/>
      <c r="AX102" s="361"/>
      <c r="AY102" s="362"/>
      <c r="AZ102" s="363"/>
      <c r="BA102" s="371"/>
      <c r="BB102" s="335"/>
      <c r="BC102" s="335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</row>
    <row r="103" spans="1:256" s="192" customFormat="1" ht="39.75" customHeight="1" thickBot="1" thickTop="1">
      <c r="A103" s="40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11"/>
      <c r="M103" s="311"/>
      <c r="N103" s="311"/>
      <c r="O103" s="311"/>
      <c r="P103" s="311"/>
      <c r="Q103" s="311"/>
      <c r="R103" s="311"/>
      <c r="S103" s="311"/>
      <c r="T103" s="374" t="s">
        <v>61</v>
      </c>
      <c r="U103" s="375"/>
      <c r="V103" s="376"/>
      <c r="W103" s="376"/>
      <c r="X103" s="736" t="s">
        <v>61</v>
      </c>
      <c r="Y103" s="736"/>
      <c r="Z103" s="737"/>
      <c r="AA103" s="377"/>
      <c r="AB103" s="378"/>
      <c r="AC103" s="379"/>
      <c r="AD103" s="345"/>
      <c r="AE103" s="338" t="s">
        <v>62</v>
      </c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707"/>
      <c r="AV103" s="707"/>
      <c r="AW103" s="707"/>
      <c r="AX103" s="707" t="s">
        <v>61</v>
      </c>
      <c r="AY103" s="707"/>
      <c r="AZ103" s="707"/>
      <c r="BA103" s="380"/>
      <c r="BB103" s="335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</row>
    <row r="104" spans="1:256" s="388" customFormat="1" ht="24.75" customHeight="1" thickTop="1">
      <c r="A104" s="40"/>
      <c r="B104" s="373"/>
      <c r="C104" s="373"/>
      <c r="D104" s="373"/>
      <c r="E104" s="373"/>
      <c r="F104" s="373"/>
      <c r="G104" s="373"/>
      <c r="H104" s="373"/>
      <c r="I104" s="373"/>
      <c r="J104" s="373"/>
      <c r="K104" s="373"/>
      <c r="L104" s="381"/>
      <c r="M104" s="382"/>
      <c r="N104" s="382"/>
      <c r="O104" s="382"/>
      <c r="P104" s="382"/>
      <c r="Q104" s="382"/>
      <c r="R104" s="382"/>
      <c r="S104" s="383"/>
      <c r="T104" s="40"/>
      <c r="U104" s="384"/>
      <c r="V104" s="314"/>
      <c r="W104" s="385"/>
      <c r="X104" s="385"/>
      <c r="Y104" s="386"/>
      <c r="Z104" s="386"/>
      <c r="AA104" s="386"/>
      <c r="AB104" s="387"/>
      <c r="AC104" s="387"/>
      <c r="AD104" s="387"/>
      <c r="AE104" s="387"/>
      <c r="AF104" s="387"/>
      <c r="AG104" s="741" t="s">
        <v>63</v>
      </c>
      <c r="AH104" s="741"/>
      <c r="AI104" s="741"/>
      <c r="AJ104" s="741"/>
      <c r="AK104" s="741"/>
      <c r="AL104" s="741"/>
      <c r="AM104" s="741"/>
      <c r="AN104" s="741"/>
      <c r="AO104" s="741"/>
      <c r="AP104" s="741"/>
      <c r="AQ104" s="741"/>
      <c r="AR104" s="741"/>
      <c r="AS104" s="741"/>
      <c r="AT104" s="741"/>
      <c r="AU104" s="741"/>
      <c r="AV104" s="741"/>
      <c r="AW104" s="741"/>
      <c r="AX104" s="741"/>
      <c r="AY104" s="741"/>
      <c r="AZ104" s="741"/>
      <c r="BA104" s="741"/>
      <c r="BB104" s="81"/>
      <c r="BC104" s="81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</row>
    <row r="105" spans="2:53" s="40" customFormat="1" ht="30.75" customHeight="1"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476" t="s">
        <v>73</v>
      </c>
      <c r="V105" s="476"/>
      <c r="W105" s="476"/>
      <c r="X105" s="476"/>
      <c r="Y105" s="389"/>
      <c r="Z105" s="389"/>
      <c r="AA105" s="389"/>
      <c r="AB105" s="390"/>
      <c r="AC105" s="390"/>
      <c r="AD105" s="390"/>
      <c r="AE105" s="390"/>
      <c r="AF105" s="390"/>
      <c r="AG105" s="741" t="s">
        <v>73</v>
      </c>
      <c r="AH105" s="741"/>
      <c r="AI105" s="741"/>
      <c r="AJ105" s="741"/>
      <c r="AK105" s="741"/>
      <c r="AL105" s="741"/>
      <c r="AM105" s="741"/>
      <c r="AN105" s="741"/>
      <c r="AO105" s="741"/>
      <c r="AP105" s="741"/>
      <c r="AQ105" s="741"/>
      <c r="AR105" s="741"/>
      <c r="AS105" s="741"/>
      <c r="AT105" s="741"/>
      <c r="AU105" s="741"/>
      <c r="AV105" s="741"/>
      <c r="AW105" s="741"/>
      <c r="AX105" s="741"/>
      <c r="AY105" s="741"/>
      <c r="AZ105" s="741"/>
      <c r="BA105" s="741"/>
    </row>
    <row r="106" spans="2:53" s="40" customFormat="1" ht="30.75" customHeight="1"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281"/>
      <c r="V106" s="281"/>
      <c r="W106" s="281"/>
      <c r="X106" s="281"/>
      <c r="Y106" s="389"/>
      <c r="Z106" s="389"/>
      <c r="AA106" s="389"/>
      <c r="AB106" s="390"/>
      <c r="AC106" s="390"/>
      <c r="AD106" s="390"/>
      <c r="AE106" s="390"/>
      <c r="AF106" s="390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</row>
    <row r="107" spans="2:53" s="40" customFormat="1" ht="33.75" customHeight="1">
      <c r="B107" s="762" t="s">
        <v>121</v>
      </c>
      <c r="C107" s="763"/>
      <c r="D107" s="763"/>
      <c r="E107" s="763"/>
      <c r="F107" s="763"/>
      <c r="G107" s="763"/>
      <c r="H107" s="763"/>
      <c r="I107" s="763"/>
      <c r="J107" s="763"/>
      <c r="K107" s="763"/>
      <c r="L107" s="763"/>
      <c r="M107" s="763"/>
      <c r="N107" s="763"/>
      <c r="O107" s="763"/>
      <c r="P107" s="763"/>
      <c r="Q107" s="763"/>
      <c r="R107" s="763"/>
      <c r="S107" s="763"/>
      <c r="T107" s="763"/>
      <c r="U107" s="763"/>
      <c r="V107" s="763"/>
      <c r="W107" s="763"/>
      <c r="X107" s="763"/>
      <c r="Y107" s="763"/>
      <c r="Z107" s="763"/>
      <c r="AA107" s="763"/>
      <c r="AB107" s="763"/>
      <c r="AC107" s="763"/>
      <c r="AD107" s="390"/>
      <c r="AE107" s="390"/>
      <c r="AF107" s="390"/>
      <c r="AG107" s="72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</row>
    <row r="108" spans="2:56" s="40" customFormat="1" ht="33.75" customHeight="1"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V108" s="391"/>
      <c r="W108" s="391"/>
      <c r="X108" s="391"/>
      <c r="Y108" s="392"/>
      <c r="Z108" s="392"/>
      <c r="AA108" s="392"/>
      <c r="AB108" s="392"/>
      <c r="AC108" s="392"/>
      <c r="AD108" s="392"/>
      <c r="AE108" s="392"/>
      <c r="AF108" s="738" t="s">
        <v>172</v>
      </c>
      <c r="AG108" s="738"/>
      <c r="AH108" s="738"/>
      <c r="AI108" s="738"/>
      <c r="AJ108" s="738"/>
      <c r="AK108" s="738"/>
      <c r="AL108" s="738"/>
      <c r="AM108" s="738"/>
      <c r="AN108" s="738"/>
      <c r="AO108" s="738"/>
      <c r="AP108" s="738"/>
      <c r="AQ108" s="738"/>
      <c r="AR108" s="738"/>
      <c r="AS108" s="738"/>
      <c r="AT108" s="738"/>
      <c r="AU108" s="738"/>
      <c r="AV108" s="738"/>
      <c r="AW108" s="738"/>
      <c r="AX108" s="738"/>
      <c r="AY108" s="738"/>
      <c r="AZ108" s="738"/>
      <c r="BA108" s="738"/>
      <c r="BB108" s="738"/>
      <c r="BC108" s="738"/>
      <c r="BD108" s="74"/>
    </row>
    <row r="109" spans="21:56" s="40" customFormat="1" ht="24.75" customHeight="1">
      <c r="U109" s="393"/>
      <c r="V109" s="81"/>
      <c r="W109" s="81"/>
      <c r="X109" s="81"/>
      <c r="Y109" s="392"/>
      <c r="Z109" s="392"/>
      <c r="AA109" s="394"/>
      <c r="AB109" s="392"/>
      <c r="AC109" s="392"/>
      <c r="AD109" s="392"/>
      <c r="AE109" s="81"/>
      <c r="AF109" s="392"/>
      <c r="AG109" s="392"/>
      <c r="AH109" s="392"/>
      <c r="AI109" s="392"/>
      <c r="AJ109" s="392"/>
      <c r="AK109" s="81"/>
      <c r="AL109" s="81"/>
      <c r="AM109" s="81"/>
      <c r="AN109" s="392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</row>
    <row r="110" spans="21:56" s="40" customFormat="1" ht="24.75" customHeight="1">
      <c r="U110" s="393"/>
      <c r="V110" s="314"/>
      <c r="W110" s="314"/>
      <c r="X110" s="314"/>
      <c r="Y110" s="314"/>
      <c r="Z110" s="395"/>
      <c r="AA110" s="396"/>
      <c r="AB110" s="397"/>
      <c r="AC110" s="398"/>
      <c r="AD110" s="398"/>
      <c r="AE110" s="398"/>
      <c r="AF110" s="398"/>
      <c r="AG110" s="398"/>
      <c r="AH110" s="392"/>
      <c r="AI110" s="392"/>
      <c r="AJ110" s="392"/>
      <c r="AK110" s="81"/>
      <c r="AL110" s="81"/>
      <c r="AM110" s="81"/>
      <c r="AN110" s="392"/>
      <c r="AO110" s="399"/>
      <c r="AP110" s="400"/>
      <c r="AQ110" s="399"/>
      <c r="AR110" s="400"/>
      <c r="AS110" s="311"/>
      <c r="AT110" s="401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</row>
    <row r="111" spans="21:55" s="40" customFormat="1" ht="36.75" customHeight="1">
      <c r="U111" s="393"/>
      <c r="V111" s="402" t="s">
        <v>64</v>
      </c>
      <c r="W111" s="403"/>
      <c r="X111" s="404"/>
      <c r="Y111" s="405"/>
      <c r="Z111" s="405"/>
      <c r="AA111" s="406" t="s">
        <v>133</v>
      </c>
      <c r="AB111" s="407"/>
      <c r="AC111" s="76"/>
      <c r="AD111" s="408" t="s">
        <v>65</v>
      </c>
      <c r="AE111" s="409"/>
      <c r="AF111" s="79"/>
      <c r="AH111" s="387"/>
      <c r="AI111" s="387"/>
      <c r="AJ111" s="387"/>
      <c r="AK111" s="729" t="s">
        <v>95</v>
      </c>
      <c r="AL111" s="729"/>
      <c r="AM111" s="729"/>
      <c r="AN111" s="729"/>
      <c r="AO111" s="729"/>
      <c r="AP111" s="729"/>
      <c r="AQ111" s="729"/>
      <c r="AR111" s="729"/>
      <c r="AS111" s="729"/>
      <c r="AT111" s="729"/>
      <c r="AU111" s="76"/>
      <c r="AV111" s="76"/>
      <c r="AW111" s="76"/>
      <c r="AX111" s="410"/>
      <c r="AY111" s="76"/>
      <c r="AZ111" s="406" t="s">
        <v>115</v>
      </c>
      <c r="BA111" s="407"/>
      <c r="BB111" s="411"/>
      <c r="BC111" s="411"/>
    </row>
    <row r="112" spans="2:53" s="75" customFormat="1" ht="38.25" customHeight="1"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412"/>
      <c r="V112" s="413"/>
      <c r="W112" s="403"/>
      <c r="X112" s="414"/>
      <c r="Y112" s="415"/>
      <c r="AA112" s="77"/>
      <c r="AB112" s="416"/>
      <c r="AC112" s="417"/>
      <c r="AD112" s="417"/>
      <c r="AE112" s="417"/>
      <c r="AF112" s="417"/>
      <c r="AH112" s="418"/>
      <c r="AI112" s="418"/>
      <c r="AJ112" s="418"/>
      <c r="AK112" s="729"/>
      <c r="AL112" s="729"/>
      <c r="AM112" s="729"/>
      <c r="AN112" s="729"/>
      <c r="AO112" s="729"/>
      <c r="AP112" s="729"/>
      <c r="AQ112" s="729"/>
      <c r="AR112" s="729"/>
      <c r="AS112" s="729"/>
      <c r="AT112" s="729"/>
      <c r="AU112" s="77"/>
      <c r="AW112" s="415"/>
      <c r="AX112" s="417"/>
      <c r="AY112" s="417"/>
      <c r="AZ112" s="419"/>
      <c r="BA112" s="416"/>
    </row>
    <row r="113" spans="2:52" s="40" customFormat="1" ht="24.75" customHeight="1">
      <c r="B113" s="420"/>
      <c r="U113" s="421"/>
      <c r="V113" s="422"/>
      <c r="W113" s="423"/>
      <c r="X113" s="424"/>
      <c r="Y113" s="424"/>
      <c r="Z113" s="424"/>
      <c r="AA113" s="414"/>
      <c r="AB113" s="414"/>
      <c r="AC113" s="414"/>
      <c r="AD113" s="414"/>
      <c r="AE113" s="77"/>
      <c r="AF113" s="425"/>
      <c r="AH113" s="392"/>
      <c r="AI113" s="392"/>
      <c r="AJ113" s="392"/>
      <c r="AK113" s="392"/>
      <c r="AL113" s="392"/>
      <c r="AM113" s="392"/>
      <c r="AN113" s="392"/>
      <c r="AO113" s="422"/>
      <c r="AP113" s="422"/>
      <c r="AQ113" s="422"/>
      <c r="AS113" s="422"/>
      <c r="AT113" s="422"/>
      <c r="AU113" s="78"/>
      <c r="AV113" s="78"/>
      <c r="AW113" s="426"/>
      <c r="AX113" s="78"/>
      <c r="AY113" s="78"/>
      <c r="AZ113" s="427"/>
    </row>
    <row r="114" spans="21:52" s="40" customFormat="1" ht="24.75" customHeight="1">
      <c r="U114" s="393"/>
      <c r="V114" s="413"/>
      <c r="W114" s="403"/>
      <c r="X114" s="428"/>
      <c r="Y114" s="414"/>
      <c r="Z114" s="414"/>
      <c r="AA114" s="79"/>
      <c r="AB114" s="429"/>
      <c r="AC114" s="425"/>
      <c r="AD114" s="79"/>
      <c r="AE114" s="427"/>
      <c r="AF114" s="79"/>
      <c r="AH114" s="392"/>
      <c r="AI114" s="392"/>
      <c r="AJ114" s="392"/>
      <c r="AK114" s="81"/>
      <c r="AL114" s="81"/>
      <c r="AM114" s="81"/>
      <c r="AN114" s="392"/>
      <c r="AO114" s="430"/>
      <c r="AP114" s="403"/>
      <c r="AQ114" s="403"/>
      <c r="AR114" s="422"/>
      <c r="AS114" s="422"/>
      <c r="AT114" s="414"/>
      <c r="AU114" s="79"/>
      <c r="AV114" s="425"/>
      <c r="AW114" s="425"/>
      <c r="AX114" s="427"/>
      <c r="AY114" s="425"/>
      <c r="AZ114" s="79"/>
    </row>
    <row r="115" spans="2:52" s="275" customFormat="1" ht="39.75" customHeight="1">
      <c r="B115" s="753"/>
      <c r="C115" s="753"/>
      <c r="D115" s="753"/>
      <c r="E115" s="753"/>
      <c r="F115" s="753"/>
      <c r="G115" s="753"/>
      <c r="H115" s="753"/>
      <c r="I115" s="753"/>
      <c r="J115" s="753"/>
      <c r="K115" s="753"/>
      <c r="L115" s="753"/>
      <c r="M115" s="753"/>
      <c r="N115" s="753"/>
      <c r="O115" s="753"/>
      <c r="P115" s="753"/>
      <c r="Q115" s="753"/>
      <c r="R115" s="753"/>
      <c r="S115" s="753"/>
      <c r="T115" s="753"/>
      <c r="U115" s="753"/>
      <c r="V115" s="753"/>
      <c r="W115" s="753"/>
      <c r="X115" s="753"/>
      <c r="Y115" s="753"/>
      <c r="Z115" s="753"/>
      <c r="AA115" s="80"/>
      <c r="AB115" s="431"/>
      <c r="AC115" s="431"/>
      <c r="AE115" s="431"/>
      <c r="AF115" s="431"/>
      <c r="AH115" s="432"/>
      <c r="AI115" s="432"/>
      <c r="AJ115" s="432"/>
      <c r="AK115" s="432"/>
      <c r="AL115" s="432"/>
      <c r="AM115" s="432"/>
      <c r="AN115" s="432"/>
      <c r="AO115" s="431"/>
      <c r="AP115" s="433"/>
      <c r="AQ115" s="431"/>
      <c r="AS115" s="434"/>
      <c r="AU115" s="80"/>
      <c r="AW115" s="431"/>
      <c r="AX115" s="431"/>
      <c r="AY115" s="431"/>
      <c r="AZ115" s="431"/>
    </row>
    <row r="116" spans="22:53" s="40" customFormat="1" ht="14.25" customHeight="1">
      <c r="V116" s="81"/>
      <c r="W116" s="81"/>
      <c r="X116" s="81"/>
      <c r="Y116" s="435"/>
      <c r="Z116" s="435"/>
      <c r="AA116" s="435"/>
      <c r="AB116" s="435"/>
      <c r="AC116" s="435"/>
      <c r="AD116" s="435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81"/>
      <c r="AT116" s="81"/>
      <c r="AU116" s="81"/>
      <c r="AV116" s="81"/>
      <c r="AW116" s="81"/>
      <c r="AX116" s="81"/>
      <c r="AY116" s="81"/>
      <c r="AZ116" s="81"/>
      <c r="BA116" s="81"/>
    </row>
    <row r="117" spans="21:53" s="40" customFormat="1" ht="18" customHeight="1">
      <c r="U117" s="437"/>
      <c r="V117" s="155"/>
      <c r="W117" s="438"/>
      <c r="X117" s="386"/>
      <c r="Y117" s="435"/>
      <c r="Z117" s="435"/>
      <c r="AA117" s="435"/>
      <c r="AB117" s="435"/>
      <c r="AC117" s="435"/>
      <c r="AD117" s="435"/>
      <c r="AE117" s="392"/>
      <c r="AF117" s="436"/>
      <c r="AG117" s="436"/>
      <c r="AH117" s="436"/>
      <c r="AI117" s="436"/>
      <c r="AJ117" s="436"/>
      <c r="AK117" s="436"/>
      <c r="AL117" s="436"/>
      <c r="AM117" s="436"/>
      <c r="AN117" s="436"/>
      <c r="AO117" s="436"/>
      <c r="AP117" s="436"/>
      <c r="AQ117" s="436"/>
      <c r="AR117" s="436"/>
      <c r="AS117" s="81"/>
      <c r="AT117" s="82"/>
      <c r="AU117" s="82"/>
      <c r="AV117" s="82"/>
      <c r="AW117" s="82"/>
      <c r="AX117" s="82"/>
      <c r="AY117" s="82"/>
      <c r="AZ117" s="81"/>
      <c r="BA117" s="81"/>
    </row>
    <row r="118" spans="21:51" s="40" customFormat="1" ht="14.25" customHeight="1">
      <c r="U118" s="393"/>
      <c r="Y118" s="439"/>
      <c r="Z118" s="439"/>
      <c r="AA118" s="394"/>
      <c r="AB118" s="439"/>
      <c r="AC118" s="439"/>
      <c r="AD118" s="439"/>
      <c r="AF118" s="394"/>
      <c r="AG118" s="394"/>
      <c r="AH118" s="439"/>
      <c r="AI118" s="439"/>
      <c r="AJ118" s="439"/>
      <c r="AN118" s="439"/>
      <c r="AO118" s="439"/>
      <c r="AS118" s="33"/>
      <c r="AT118" s="33"/>
      <c r="AU118" s="33"/>
      <c r="AV118" s="33"/>
      <c r="AW118" s="33"/>
      <c r="AX118" s="33"/>
      <c r="AY118" s="33"/>
    </row>
    <row r="119" spans="21:30" ht="12.75" customHeight="1">
      <c r="U119" s="33"/>
      <c r="V119" s="440"/>
      <c r="W119" s="33"/>
      <c r="X119" s="440"/>
      <c r="Y119" s="33"/>
      <c r="Z119" s="33"/>
      <c r="AA119" s="33"/>
      <c r="AB119" s="33"/>
      <c r="AC119" s="33"/>
      <c r="AD119" s="33"/>
    </row>
  </sheetData>
  <sheetProtection/>
  <mergeCells count="258">
    <mergeCell ref="Y87:Z87"/>
    <mergeCell ref="T51:V51"/>
    <mergeCell ref="T52:V52"/>
    <mergeCell ref="T55:V55"/>
    <mergeCell ref="T54:V54"/>
    <mergeCell ref="W51:AA51"/>
    <mergeCell ref="B72:AD72"/>
    <mergeCell ref="U74:V74"/>
    <mergeCell ref="B73:AD73"/>
    <mergeCell ref="W83:AD83"/>
    <mergeCell ref="W37:AD37"/>
    <mergeCell ref="T71:AD71"/>
    <mergeCell ref="W52:AA52"/>
    <mergeCell ref="W54:AA54"/>
    <mergeCell ref="W55:AA55"/>
    <mergeCell ref="W56:AA56"/>
    <mergeCell ref="B40:AD40"/>
    <mergeCell ref="T62:V62"/>
    <mergeCell ref="T67:V67"/>
    <mergeCell ref="AH15:AN15"/>
    <mergeCell ref="AJ16:AK17"/>
    <mergeCell ref="AO12:AO18"/>
    <mergeCell ref="T25:V25"/>
    <mergeCell ref="T19:V19"/>
    <mergeCell ref="T12:V18"/>
    <mergeCell ref="W19:AD19"/>
    <mergeCell ref="B20:BE20"/>
    <mergeCell ref="BB17:BB18"/>
    <mergeCell ref="AX14:BE14"/>
    <mergeCell ref="AE9:AQ9"/>
    <mergeCell ref="B12:B18"/>
    <mergeCell ref="T8:V8"/>
    <mergeCell ref="AH16:AI17"/>
    <mergeCell ref="AN16:AN18"/>
    <mergeCell ref="AE10:AQ10"/>
    <mergeCell ref="AP12:AW14"/>
    <mergeCell ref="AT15:AT18"/>
    <mergeCell ref="AQ15:AQ18"/>
    <mergeCell ref="AE15:AE18"/>
    <mergeCell ref="W7:AB7"/>
    <mergeCell ref="W8:AC8"/>
    <mergeCell ref="W10:Z10"/>
    <mergeCell ref="W12:AD18"/>
    <mergeCell ref="W9:Z9"/>
    <mergeCell ref="A7:V7"/>
    <mergeCell ref="W38:AD38"/>
    <mergeCell ref="B36:BE36"/>
    <mergeCell ref="T47:V47"/>
    <mergeCell ref="W34:AD34"/>
    <mergeCell ref="W46:AA46"/>
    <mergeCell ref="T22:V22"/>
    <mergeCell ref="W22:AD22"/>
    <mergeCell ref="W23:AD23"/>
    <mergeCell ref="W30:AD30"/>
    <mergeCell ref="T46:V46"/>
    <mergeCell ref="T48:V48"/>
    <mergeCell ref="T58:V58"/>
    <mergeCell ref="T50:V50"/>
    <mergeCell ref="AC86:AS86"/>
    <mergeCell ref="AE79:AO79"/>
    <mergeCell ref="AE74:AO74"/>
    <mergeCell ref="AB84:AY84"/>
    <mergeCell ref="AE77:AO77"/>
    <mergeCell ref="AC85:AS85"/>
    <mergeCell ref="AE80:AO80"/>
    <mergeCell ref="U99:U101"/>
    <mergeCell ref="AO99:AP99"/>
    <mergeCell ref="AO100:AP100"/>
    <mergeCell ref="AA99:AA100"/>
    <mergeCell ref="AE99:AH100"/>
    <mergeCell ref="AK99:AN100"/>
    <mergeCell ref="AE101:AH102"/>
    <mergeCell ref="AQ98:AV98"/>
    <mergeCell ref="AQ96:AV96"/>
    <mergeCell ref="AQ94:AV94"/>
    <mergeCell ref="T89:BC89"/>
    <mergeCell ref="AO95:AP95"/>
    <mergeCell ref="AE91:AH93"/>
    <mergeCell ref="AE94:AH98"/>
    <mergeCell ref="AO91:AP93"/>
    <mergeCell ref="AO98:AP98"/>
    <mergeCell ref="U97:U98"/>
    <mergeCell ref="B102:T102"/>
    <mergeCell ref="B99:T101"/>
    <mergeCell ref="BA91:BA92"/>
    <mergeCell ref="AB74:AD81"/>
    <mergeCell ref="T78:U78"/>
    <mergeCell ref="AE75:AO75"/>
    <mergeCell ref="AE76:AO76"/>
    <mergeCell ref="V102:X102"/>
    <mergeCell ref="AB99:AB100"/>
    <mergeCell ref="AQ100:AV100"/>
    <mergeCell ref="B115:Z115"/>
    <mergeCell ref="T85:U85"/>
    <mergeCell ref="Y86:Z86"/>
    <mergeCell ref="T87:U87"/>
    <mergeCell ref="W87:X87"/>
    <mergeCell ref="B91:T93"/>
    <mergeCell ref="U105:X105"/>
    <mergeCell ref="B107:AC107"/>
    <mergeCell ref="V99:X101"/>
    <mergeCell ref="Z99:Z100"/>
    <mergeCell ref="AG104:BA104"/>
    <mergeCell ref="AQ102:AV102"/>
    <mergeCell ref="AK101:AN102"/>
    <mergeCell ref="AO101:AP101"/>
    <mergeCell ref="AX103:AZ103"/>
    <mergeCell ref="AU103:AW103"/>
    <mergeCell ref="AQ101:AV101"/>
    <mergeCell ref="AO102:AP102"/>
    <mergeCell ref="AK111:AT112"/>
    <mergeCell ref="Z94:Z95"/>
    <mergeCell ref="AQ99:AV99"/>
    <mergeCell ref="AA94:AA95"/>
    <mergeCell ref="AA97:AA98"/>
    <mergeCell ref="X103:Z103"/>
    <mergeCell ref="Y99:Y100"/>
    <mergeCell ref="AF108:BC108"/>
    <mergeCell ref="AO94:AP94"/>
    <mergeCell ref="AG105:BA105"/>
    <mergeCell ref="T5:V5"/>
    <mergeCell ref="AY17:BA17"/>
    <mergeCell ref="B97:T98"/>
    <mergeCell ref="AZ8:BC8"/>
    <mergeCell ref="X5:AK5"/>
    <mergeCell ref="AK94:AN98"/>
    <mergeCell ref="Y91:Z92"/>
    <mergeCell ref="Y94:Y95"/>
    <mergeCell ref="AW91:AX92"/>
    <mergeCell ref="AK91:AN93"/>
    <mergeCell ref="B1:BA1"/>
    <mergeCell ref="B3:BA3"/>
    <mergeCell ref="T4:U4"/>
    <mergeCell ref="B2:BA2"/>
    <mergeCell ref="W6:AB6"/>
    <mergeCell ref="AO96:AP96"/>
    <mergeCell ref="AL16:AM17"/>
    <mergeCell ref="AT86:AY86"/>
    <mergeCell ref="AE78:AO78"/>
    <mergeCell ref="AY91:AZ92"/>
    <mergeCell ref="B21:BE21"/>
    <mergeCell ref="AC87:AS87"/>
    <mergeCell ref="B94:T96"/>
    <mergeCell ref="AG15:AG18"/>
    <mergeCell ref="AO97:AP97"/>
    <mergeCell ref="BK16:BK18"/>
    <mergeCell ref="AF15:AF18"/>
    <mergeCell ref="AW15:AW18"/>
    <mergeCell ref="BI20:BI21"/>
    <mergeCell ref="BC17:BE17"/>
    <mergeCell ref="AR15:AR18"/>
    <mergeCell ref="AV15:AV18"/>
    <mergeCell ref="AQ95:AV95"/>
    <mergeCell ref="AQ97:AV97"/>
    <mergeCell ref="V94:X96"/>
    <mergeCell ref="AB97:AB98"/>
    <mergeCell ref="AA91:AB92"/>
    <mergeCell ref="U91:U93"/>
    <mergeCell ref="V91:X93"/>
    <mergeCell ref="Y97:Y98"/>
    <mergeCell ref="Z97:Z98"/>
    <mergeCell ref="V97:X98"/>
    <mergeCell ref="AB94:AB95"/>
    <mergeCell ref="U94:U96"/>
    <mergeCell ref="AQ91:AV93"/>
    <mergeCell ref="Y85:Z85"/>
    <mergeCell ref="AT85:AY85"/>
    <mergeCell ref="AE81:AO81"/>
    <mergeCell ref="B84:Z84"/>
    <mergeCell ref="AT87:AY87"/>
    <mergeCell ref="W85:X85"/>
    <mergeCell ref="W86:X86"/>
    <mergeCell ref="B74:B81"/>
    <mergeCell ref="T83:V83"/>
    <mergeCell ref="AD6:AK6"/>
    <mergeCell ref="AG12:AN14"/>
    <mergeCell ref="AZ6:BC6"/>
    <mergeCell ref="AE8:AQ8"/>
    <mergeCell ref="AE7:AL7"/>
    <mergeCell ref="AE12:AF14"/>
    <mergeCell ref="AX12:BE12"/>
    <mergeCell ref="AX13:BE13"/>
    <mergeCell ref="AZ10:BC10"/>
    <mergeCell ref="AZ7:BC7"/>
    <mergeCell ref="AX17:AX18"/>
    <mergeCell ref="AU15:AU18"/>
    <mergeCell ref="AP15:AP18"/>
    <mergeCell ref="AS15:AS18"/>
    <mergeCell ref="AX15:BA16"/>
    <mergeCell ref="W39:AD39"/>
    <mergeCell ref="T32:V32"/>
    <mergeCell ref="T31:V31"/>
    <mergeCell ref="T33:V33"/>
    <mergeCell ref="T35:V35"/>
    <mergeCell ref="W35:AC35"/>
    <mergeCell ref="T34:V34"/>
    <mergeCell ref="W31:AD31"/>
    <mergeCell ref="T37:V37"/>
    <mergeCell ref="T39:V39"/>
    <mergeCell ref="W26:AD26"/>
    <mergeCell ref="W32:AD32"/>
    <mergeCell ref="B27:AD27"/>
    <mergeCell ref="T24:V24"/>
    <mergeCell ref="W24:AD24"/>
    <mergeCell ref="W25:AD25"/>
    <mergeCell ref="T26:V26"/>
    <mergeCell ref="T29:V29"/>
    <mergeCell ref="W29:AD29"/>
    <mergeCell ref="T30:V30"/>
    <mergeCell ref="B44:B45"/>
    <mergeCell ref="T59:V59"/>
    <mergeCell ref="T60:V60"/>
    <mergeCell ref="T69:V69"/>
    <mergeCell ref="T63:V63"/>
    <mergeCell ref="T64:V64"/>
    <mergeCell ref="T65:V65"/>
    <mergeCell ref="T68:V68"/>
    <mergeCell ref="T66:V66"/>
    <mergeCell ref="T56:V56"/>
    <mergeCell ref="W58:AA58"/>
    <mergeCell ref="W59:AA59"/>
    <mergeCell ref="B42:BE42"/>
    <mergeCell ref="B41:AD41"/>
    <mergeCell ref="W47:AA47"/>
    <mergeCell ref="T44:V45"/>
    <mergeCell ref="AB44:AD44"/>
    <mergeCell ref="W44:AA45"/>
    <mergeCell ref="B43:BE43"/>
    <mergeCell ref="AE44:BE45"/>
    <mergeCell ref="W63:AA63"/>
    <mergeCell ref="W64:AA64"/>
    <mergeCell ref="W65:AA65"/>
    <mergeCell ref="W67:AA67"/>
    <mergeCell ref="W66:AA66"/>
    <mergeCell ref="T77:V77"/>
    <mergeCell ref="T79:V79"/>
    <mergeCell ref="T80:X80"/>
    <mergeCell ref="T81:X81"/>
    <mergeCell ref="BB15:BE16"/>
    <mergeCell ref="T49:V49"/>
    <mergeCell ref="W49:AA49"/>
    <mergeCell ref="T53:V53"/>
    <mergeCell ref="W53:AA53"/>
    <mergeCell ref="W48:AA48"/>
    <mergeCell ref="W50:AA50"/>
    <mergeCell ref="W33:AD33"/>
    <mergeCell ref="B28:BE28"/>
    <mergeCell ref="T23:V23"/>
    <mergeCell ref="T70:V70"/>
    <mergeCell ref="W70:AA70"/>
    <mergeCell ref="T57:V57"/>
    <mergeCell ref="W57:AA57"/>
    <mergeCell ref="T61:V61"/>
    <mergeCell ref="W61:AA61"/>
    <mergeCell ref="W60:AA60"/>
    <mergeCell ref="W62:AA62"/>
    <mergeCell ref="W68:AA68"/>
    <mergeCell ref="W69:AA69"/>
  </mergeCells>
  <printOptions/>
  <pageMargins left="0.3937007874015748" right="0.1968503937007874" top="0.3937007874015748" bottom="0" header="0" footer="0"/>
  <pageSetup fitToHeight="2" fitToWidth="1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NATA</cp:lastModifiedBy>
  <cp:lastPrinted>2020-04-26T04:56:27Z</cp:lastPrinted>
  <dcterms:created xsi:type="dcterms:W3CDTF">2014-01-13T08:19:54Z</dcterms:created>
  <dcterms:modified xsi:type="dcterms:W3CDTF">2021-04-11T21:16:18Z</dcterms:modified>
  <cp:category/>
  <cp:version/>
  <cp:contentType/>
  <cp:contentStatus/>
</cp:coreProperties>
</file>