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608" windowHeight="9432"/>
  </bookViews>
  <sheets>
    <sheet name="CUR-Master 2020" sheetId="5" r:id="rId1"/>
  </sheets>
  <definedNames>
    <definedName name="_xlnm.Print_Area" localSheetId="0">'CUR-Master 2020'!$A$1:$BF$77</definedName>
  </definedNames>
  <calcPr calcId="114210"/>
</workbook>
</file>

<file path=xl/calcChain.xml><?xml version="1.0" encoding="utf-8"?>
<calcChain xmlns="http://schemas.openxmlformats.org/spreadsheetml/2006/main">
  <c r="W70" i="5"/>
  <c r="Y70"/>
  <c r="AA70"/>
  <c r="AC70"/>
  <c r="AE70"/>
  <c r="AG70"/>
  <c r="AI70"/>
  <c r="AK70"/>
  <c r="AM70"/>
  <c r="U70"/>
  <c r="AM64"/>
  <c r="AM65"/>
  <c r="AM66"/>
  <c r="AM67"/>
  <c r="AM63"/>
  <c r="AM62"/>
  <c r="AE67"/>
  <c r="AE66"/>
  <c r="AE68"/>
  <c r="AG68"/>
  <c r="AI68"/>
  <c r="AK68"/>
  <c r="AM68"/>
  <c r="AC68"/>
  <c r="AE64"/>
  <c r="AE65"/>
  <c r="AE63"/>
  <c r="AE62"/>
  <c r="AM50"/>
  <c r="AM51"/>
  <c r="AM52"/>
  <c r="AM53"/>
  <c r="AM54"/>
  <c r="AM55"/>
  <c r="AM56"/>
  <c r="AM57"/>
  <c r="AM49"/>
  <c r="AM48"/>
  <c r="AE58"/>
  <c r="AG58"/>
  <c r="AI58"/>
  <c r="AK58"/>
  <c r="AM58"/>
  <c r="AC58"/>
  <c r="AE50"/>
  <c r="AE51"/>
  <c r="AE52"/>
  <c r="AE53"/>
  <c r="AE54"/>
  <c r="AE55"/>
  <c r="AE56"/>
  <c r="AE57"/>
  <c r="AE49"/>
  <c r="AE48"/>
  <c r="AG46"/>
  <c r="AI46"/>
  <c r="AK46"/>
  <c r="AM46"/>
  <c r="AM38"/>
  <c r="AM39"/>
  <c r="AM40"/>
  <c r="AM41"/>
  <c r="AM42"/>
  <c r="AM43"/>
  <c r="AM44"/>
  <c r="AM45"/>
  <c r="AM37"/>
  <c r="AE46"/>
  <c r="AE38"/>
  <c r="AE39"/>
  <c r="AE40"/>
  <c r="AE41"/>
  <c r="AE42"/>
  <c r="AE43"/>
  <c r="AE44"/>
  <c r="AE45"/>
  <c r="AE37"/>
  <c r="AC46"/>
  <c r="AM36"/>
  <c r="AE36"/>
  <c r="W59"/>
  <c r="W69"/>
  <c r="Y59"/>
  <c r="Y69"/>
  <c r="AA59"/>
  <c r="AA69"/>
  <c r="AC59"/>
  <c r="AC69"/>
  <c r="AE59"/>
  <c r="AE69"/>
  <c r="AG59"/>
  <c r="AG69"/>
  <c r="AI59"/>
  <c r="AI69"/>
  <c r="AM59"/>
  <c r="AM69"/>
  <c r="U59"/>
  <c r="U69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</calcChain>
</file>

<file path=xl/sharedStrings.xml><?xml version="1.0" encoding="utf-8"?>
<sst xmlns="http://schemas.openxmlformats.org/spreadsheetml/2006/main" count="183" uniqueCount="152">
  <si>
    <t>MINISTRY OF EDUCATION AND SCIENCE OF UKRAINE</t>
  </si>
  <si>
    <t>National Technical University of Ukraine "Igor Sikorsky Kyiv Polytechnic Institute"</t>
  </si>
  <si>
    <t>CURRICULUM</t>
  </si>
  <si>
    <t>Level</t>
  </si>
  <si>
    <t>Form of study</t>
  </si>
  <si>
    <t>full-time</t>
  </si>
  <si>
    <t>Speciality</t>
  </si>
  <si>
    <t>Faculty (Institute)</t>
  </si>
  <si>
    <t>Qualification</t>
  </si>
  <si>
    <t>Study duration</t>
  </si>
  <si>
    <t>Base level</t>
  </si>
  <si>
    <r>
      <t xml:space="preserve"> </t>
    </r>
    <r>
      <rPr>
        <b/>
        <sz val="18"/>
        <rFont val="Arial"/>
        <family val="2"/>
        <charset val="204"/>
      </rPr>
      <t>І. Schedule of educational process</t>
    </r>
  </si>
  <si>
    <t>YEAR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</si>
  <si>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</si>
  <si>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</si>
  <si>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</si>
  <si>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</si>
  <si>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</si>
  <si>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</si>
  <si>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</si>
  <si>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</si>
  <si>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</si>
  <si>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</si>
  <si>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</si>
  <si>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I</t>
  </si>
  <si>
    <t>E</t>
  </si>
  <si>
    <t>H</t>
  </si>
  <si>
    <t>II</t>
  </si>
  <si>
    <t>P</t>
  </si>
  <si>
    <t>R</t>
  </si>
  <si>
    <t>A</t>
  </si>
  <si>
    <t>Examination</t>
  </si>
  <si>
    <t>Practice</t>
  </si>
  <si>
    <t>Research</t>
  </si>
  <si>
    <t>Assessment</t>
  </si>
  <si>
    <t>Holiday</t>
  </si>
  <si>
    <t>III. Practice</t>
  </si>
  <si>
    <t>Total</t>
  </si>
  <si>
    <t>Type of practice</t>
  </si>
  <si>
    <t>Weeks</t>
  </si>
  <si>
    <t>Subjects</t>
  </si>
  <si>
    <t>Form of graduates assessment
(exam, graduation project)</t>
  </si>
  <si>
    <t>V. Plan of Educational process</t>
  </si>
  <si>
    <t>Code</t>
  </si>
  <si>
    <t>Exams</t>
  </si>
  <si>
    <t xml:space="preserve">Total </t>
  </si>
  <si>
    <t>Lectures</t>
  </si>
  <si>
    <t>TOTAL</t>
  </si>
  <si>
    <t>APPROVED</t>
  </si>
  <si>
    <t>Graduation Department</t>
  </si>
  <si>
    <t>(full-time, part-time)</t>
  </si>
  <si>
    <t>Master</t>
  </si>
  <si>
    <t>Bachelor degree</t>
  </si>
  <si>
    <t>Symbols:</t>
  </si>
  <si>
    <t xml:space="preserve">IV. Graduates assessment </t>
  </si>
  <si>
    <t>Distribution for terms (semesters)</t>
  </si>
  <si>
    <t>Number of hours</t>
  </si>
  <si>
    <t>Lectures/practical lessons</t>
  </si>
  <si>
    <t>Learning period</t>
  </si>
  <si>
    <t>Final tests</t>
  </si>
  <si>
    <t xml:space="preserve">Self-study </t>
  </si>
  <si>
    <t xml:space="preserve">Laboratory </t>
  </si>
  <si>
    <t>II. Summary table of  time budget (Weeks)</t>
  </si>
  <si>
    <t>ECTS Credits</t>
  </si>
  <si>
    <t>Practical</t>
  </si>
  <si>
    <t>Educational and Professional program</t>
  </si>
  <si>
    <t>(Enrolment 2020)</t>
  </si>
  <si>
    <t>February</t>
  </si>
  <si>
    <t>Igor Sikorsky Kyiv Polytechnic Institute</t>
  </si>
  <si>
    <t>_____________  Mykhaylo ILCHENKO</t>
  </si>
  <si>
    <t>Individual task</t>
  </si>
  <si>
    <t>1.1. General training cycle</t>
  </si>
  <si>
    <t xml:space="preserve"> 1.2. Vocational training cycle</t>
  </si>
  <si>
    <t>TOTAL IN NORMATIVE educational components</t>
  </si>
  <si>
    <t>Total number of part 1.1</t>
  </si>
  <si>
    <t>Total number of part 1.2</t>
  </si>
  <si>
    <t xml:space="preserve">educational components </t>
  </si>
  <si>
    <t>Total number of part 2.1</t>
  </si>
  <si>
    <t>TOTAL IN SELECTIVE educational components</t>
  </si>
  <si>
    <t>1 year 4 months</t>
  </si>
  <si>
    <t>1. Сompulsory educational components</t>
  </si>
  <si>
    <t>2. Оptional educational components</t>
  </si>
  <si>
    <t>Мodule test</t>
  </si>
  <si>
    <t>Management and Marketing</t>
  </si>
  <si>
    <t>ЗО 1</t>
  </si>
  <si>
    <t>ЗО 2</t>
  </si>
  <si>
    <t>ЗО 3</t>
  </si>
  <si>
    <t>ЗО 4</t>
  </si>
  <si>
    <t>ЗО 5</t>
  </si>
  <si>
    <t>ЗО 6</t>
  </si>
  <si>
    <t>ЗО 7</t>
  </si>
  <si>
    <t>ЗО 8</t>
  </si>
  <si>
    <t>ЗО 9</t>
  </si>
  <si>
    <t>ЗО 10</t>
  </si>
  <si>
    <t>ПО 1</t>
  </si>
  <si>
    <t>ПО 2</t>
  </si>
  <si>
    <t>ПО 3</t>
  </si>
  <si>
    <t>ПО 4</t>
  </si>
  <si>
    <t>ПО 5</t>
  </si>
  <si>
    <t>ПО 6</t>
  </si>
  <si>
    <t>ПО 7</t>
  </si>
  <si>
    <t>ПО 8</t>
  </si>
  <si>
    <t>ПО 9</t>
  </si>
  <si>
    <t>ПО 10</t>
  </si>
  <si>
    <t>International Economics</t>
  </si>
  <si>
    <t>ПВ 1</t>
  </si>
  <si>
    <t>ПВ 2</t>
  </si>
  <si>
    <t>ПВ 3</t>
  </si>
  <si>
    <t>ПВ 4</t>
  </si>
  <si>
    <t>ПВ 5</t>
  </si>
  <si>
    <t>ПВ 6</t>
  </si>
  <si>
    <t>Educational component 1 of the F-Catalog</t>
  </si>
  <si>
    <t>Educational component 2 of the F-Catalog</t>
  </si>
  <si>
    <t>Educational component 3 of the F-Catalog</t>
  </si>
  <si>
    <t>Educational component 4 of the F-Catalog</t>
  </si>
  <si>
    <t>Educational component 5 of the F-Catalog</t>
  </si>
  <si>
    <t>2</t>
  </si>
  <si>
    <t>2.1. Vocational training cycle (Оptional subjetcs from Faculty catalogue)</t>
  </si>
  <si>
    <t>Intellectual Property and Patenting</t>
  </si>
  <si>
    <t>Practicum in Foreign Professional Communication</t>
  </si>
  <si>
    <t>Educational component 61 of the F-Catalog</t>
  </si>
  <si>
    <t xml:space="preserve">by Academic Council </t>
  </si>
  <si>
    <t>(мeeting protocol  № __ from ________ 2020)</t>
  </si>
  <si>
    <t xml:space="preserve"> Head of Academic Council </t>
  </si>
  <si>
    <r>
      <t>Approved by University Academic Council, Meeting protocol  № _</t>
    </r>
    <r>
      <rPr>
        <b/>
        <u/>
        <sz val="18"/>
        <color indexed="9"/>
        <rFont val="Arial"/>
        <family val="2"/>
        <charset val="204"/>
      </rPr>
      <t>8</t>
    </r>
    <r>
      <rPr>
        <b/>
        <sz val="18"/>
        <color indexed="9"/>
        <rFont val="Arial"/>
        <family val="2"/>
        <charset val="204"/>
      </rPr>
      <t>_ from</t>
    </r>
    <r>
      <rPr>
        <b/>
        <u/>
        <sz val="18"/>
        <color indexed="9"/>
        <rFont val="Arial Cyr"/>
        <charset val="204"/>
      </rPr>
      <t xml:space="preserve"> 27.04.2020</t>
    </r>
  </si>
  <si>
    <r>
      <t xml:space="preserve">Head of the Department   ________________/ </t>
    </r>
    <r>
      <rPr>
        <b/>
        <u/>
        <sz val="18"/>
        <rFont val="Arial Cyr"/>
        <charset val="204"/>
      </rPr>
      <t>Serhii VOITKO</t>
    </r>
    <r>
      <rPr>
        <b/>
        <sz val="18"/>
        <rFont val="Arial Cyr"/>
        <charset val="204"/>
      </rPr>
      <t>/</t>
    </r>
  </si>
  <si>
    <r>
      <t xml:space="preserve">Dean of the Faculty   </t>
    </r>
    <r>
      <rPr>
        <b/>
        <sz val="18"/>
        <rFont val="Arial"/>
        <family val="2"/>
      </rPr>
      <t>_____________ /Oleh GAVRYSH</t>
    </r>
    <r>
      <rPr>
        <b/>
        <u/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>/</t>
    </r>
  </si>
  <si>
    <t>International Trade</t>
  </si>
  <si>
    <t>International Trade Coursework</t>
  </si>
  <si>
    <t xml:space="preserve">073  Management </t>
  </si>
  <si>
    <t xml:space="preserve"> "Management in the Sphere of Military-Industrial Complex"</t>
  </si>
  <si>
    <t>Master degree in Management</t>
  </si>
  <si>
    <t>F</t>
  </si>
  <si>
    <t>Final Examination</t>
  </si>
  <si>
    <t xml:space="preserve">Complex Examination on Speciality </t>
  </si>
  <si>
    <t>Complex Final Examination</t>
  </si>
  <si>
    <t>Geopolitics and Sustainable Development</t>
  </si>
  <si>
    <t>Management of Enterprises of Military-Industrial Complex</t>
  </si>
  <si>
    <t>Methods of Decision Making in Economics</t>
  </si>
  <si>
    <t>International Strategies of Economic Development</t>
  </si>
  <si>
    <t>International Strategies of Economic Development Coursework</t>
  </si>
  <si>
    <t>Global Economy</t>
  </si>
  <si>
    <t>Global Economy Coursework</t>
  </si>
  <si>
    <t>Financial Management</t>
  </si>
  <si>
    <t xml:space="preserve">International Contract Law  </t>
  </si>
  <si>
    <t>Commercial Diplomacy</t>
  </si>
  <si>
    <t>Customs Activity</t>
  </si>
  <si>
    <t>International and National Standards of Professional Activity</t>
  </si>
  <si>
    <t>Management of Foreign Economic Activity</t>
  </si>
  <si>
    <t>Basics of Scientific Researches</t>
  </si>
  <si>
    <t>Information Security and Privacy Protection</t>
  </si>
  <si>
    <t>International Scientific and Technical Collaboration</t>
  </si>
</sst>
</file>

<file path=xl/styles.xml><?xml version="1.0" encoding="utf-8"?>
<styleSheet xmlns="http://schemas.openxmlformats.org/spreadsheetml/2006/main">
  <fonts count="47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</font>
    <font>
      <b/>
      <sz val="18"/>
      <name val="Arial"/>
      <family val="2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 Cyr"/>
      <charset val="204"/>
    </font>
    <font>
      <b/>
      <sz val="16"/>
      <color indexed="10"/>
      <name val="Arial"/>
      <family val="2"/>
      <charset val="204"/>
    </font>
    <font>
      <b/>
      <sz val="15"/>
      <name val="Arial"/>
      <family val="2"/>
    </font>
    <font>
      <i/>
      <sz val="14"/>
      <name val="Arial"/>
      <family val="2"/>
    </font>
    <font>
      <b/>
      <u/>
      <sz val="18"/>
      <name val="Arial Cyr"/>
      <charset val="204"/>
    </font>
    <font>
      <b/>
      <u/>
      <sz val="18"/>
      <name val="Arial"/>
      <family val="2"/>
      <charset val="204"/>
    </font>
    <font>
      <sz val="8"/>
      <name val="Arial Cyr"/>
      <charset val="204"/>
    </font>
    <font>
      <sz val="18"/>
      <color indexed="9"/>
      <name val="Arial Cyr"/>
      <charset val="204"/>
    </font>
    <font>
      <b/>
      <sz val="18"/>
      <color indexed="9"/>
      <name val="Arial"/>
      <family val="2"/>
      <charset val="204"/>
    </font>
    <font>
      <b/>
      <u/>
      <sz val="18"/>
      <color indexed="9"/>
      <name val="Arial"/>
      <family val="2"/>
      <charset val="204"/>
    </font>
    <font>
      <b/>
      <u/>
      <sz val="18"/>
      <color indexed="9"/>
      <name val="Arial Cyr"/>
      <charset val="204"/>
    </font>
    <font>
      <b/>
      <sz val="18"/>
      <color indexed="9"/>
      <name val="Arial"/>
      <family val="2"/>
    </font>
    <font>
      <sz val="18"/>
      <color indexed="9"/>
      <name val="Arial"/>
      <family val="2"/>
      <charset val="204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1">
    <xf numFmtId="0" fontId="0" fillId="0" borderId="0" xfId="0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49" fontId="1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49" fontId="28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49" fontId="24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11" fontId="16" fillId="0" borderId="0" xfId="0" applyNumberFormat="1" applyFont="1" applyFill="1" applyBorder="1" applyAlignment="1" applyProtection="1">
      <alignment horizontal="left" vertical="justify" wrapText="1"/>
    </xf>
    <xf numFmtId="0" fontId="15" fillId="0" borderId="0" xfId="0" applyFont="1" applyFill="1" applyBorder="1" applyProtection="1"/>
    <xf numFmtId="11" fontId="21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16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justify" wrapText="1"/>
    </xf>
    <xf numFmtId="0" fontId="9" fillId="0" borderId="0" xfId="0" applyFont="1" applyFill="1" applyBorder="1" applyAlignment="1" applyProtection="1"/>
    <xf numFmtId="11" fontId="15" fillId="0" borderId="0" xfId="0" applyNumberFormat="1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Protection="1"/>
    <xf numFmtId="49" fontId="16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6" fillId="0" borderId="0" xfId="0" applyFont="1" applyFill="1" applyBorder="1"/>
    <xf numFmtId="0" fontId="1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justify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justify"/>
    </xf>
    <xf numFmtId="49" fontId="25" fillId="0" borderId="0" xfId="0" applyNumberFormat="1" applyFont="1" applyFill="1" applyBorder="1" applyAlignment="1" applyProtection="1">
      <alignment horizontal="right" vertical="justify"/>
    </xf>
    <xf numFmtId="0" fontId="24" fillId="0" borderId="0" xfId="0" applyFont="1" applyFill="1" applyBorder="1" applyAlignment="1" applyProtection="1">
      <alignment vertical="top"/>
    </xf>
    <xf numFmtId="0" fontId="0" fillId="0" borderId="0" xfId="0" applyFont="1" applyFill="1" applyAlignment="1" applyProtection="1"/>
    <xf numFmtId="0" fontId="31" fillId="0" borderId="0" xfId="0" applyFont="1" applyFill="1" applyBorder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0" fontId="30" fillId="0" borderId="0" xfId="0" applyFont="1" applyFill="1" applyBorder="1" applyAlignment="1"/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" fillId="0" borderId="1" xfId="0" applyFont="1" applyFill="1" applyBorder="1" applyProtection="1"/>
    <xf numFmtId="0" fontId="11" fillId="0" borderId="1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Protection="1"/>
    <xf numFmtId="0" fontId="18" fillId="0" borderId="1" xfId="0" applyFont="1" applyFill="1" applyBorder="1" applyProtection="1"/>
    <xf numFmtId="0" fontId="10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textRotation="90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2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 vertical="justify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left" vertical="top"/>
    </xf>
    <xf numFmtId="49" fontId="22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/>
    <xf numFmtId="0" fontId="2" fillId="0" borderId="1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0" fontId="1" fillId="0" borderId="4" xfId="0" applyNumberFormat="1" applyFont="1" applyFill="1" applyBorder="1" applyProtection="1"/>
    <xf numFmtId="0" fontId="1" fillId="0" borderId="4" xfId="0" applyNumberFormat="1" applyFont="1" applyFill="1" applyBorder="1" applyAlignment="1" applyProtection="1">
      <alignment horizontal="left"/>
    </xf>
    <xf numFmtId="49" fontId="1" fillId="0" borderId="4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0" fillId="0" borderId="6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3" fillId="0" borderId="2" xfId="0" applyFont="1" applyFill="1" applyBorder="1" applyAlignment="1">
      <alignment horizontal="left"/>
    </xf>
    <xf numFmtId="0" fontId="4" fillId="0" borderId="6" xfId="0" applyFont="1" applyFill="1" applyBorder="1" applyProtection="1"/>
    <xf numFmtId="0" fontId="5" fillId="0" borderId="2" xfId="0" applyFont="1" applyFill="1" applyBorder="1" applyAlignment="1" applyProtection="1">
      <alignment horizontal="left"/>
    </xf>
    <xf numFmtId="0" fontId="6" fillId="0" borderId="6" xfId="0" applyFont="1" applyFill="1" applyBorder="1" applyProtection="1"/>
    <xf numFmtId="0" fontId="6" fillId="0" borderId="2" xfId="0" applyFont="1" applyFill="1" applyBorder="1" applyProtection="1"/>
    <xf numFmtId="0" fontId="1" fillId="0" borderId="6" xfId="0" applyFont="1" applyFill="1" applyBorder="1" applyAlignment="1" applyProtection="1">
      <alignment horizontal="left"/>
    </xf>
    <xf numFmtId="0" fontId="1" fillId="0" borderId="2" xfId="0" applyFont="1" applyFill="1" applyBorder="1" applyProtection="1"/>
    <xf numFmtId="0" fontId="1" fillId="0" borderId="6" xfId="0" applyFont="1" applyFill="1" applyBorder="1" applyProtection="1"/>
    <xf numFmtId="0" fontId="11" fillId="0" borderId="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/>
    </xf>
    <xf numFmtId="0" fontId="23" fillId="0" borderId="6" xfId="0" applyFont="1" applyFill="1" applyBorder="1" applyAlignment="1" applyProtection="1">
      <alignment horizontal="left"/>
    </xf>
    <xf numFmtId="0" fontId="23" fillId="0" borderId="2" xfId="0" applyFont="1" applyFill="1" applyBorder="1" applyAlignment="1" applyProtection="1">
      <alignment horizontal="left"/>
    </xf>
    <xf numFmtId="0" fontId="25" fillId="0" borderId="6" xfId="0" applyFont="1" applyFill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left"/>
    </xf>
    <xf numFmtId="0" fontId="23" fillId="0" borderId="6" xfId="0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/>
    <xf numFmtId="0" fontId="9" fillId="0" borderId="6" xfId="0" applyFont="1" applyFill="1" applyBorder="1" applyProtection="1"/>
    <xf numFmtId="0" fontId="9" fillId="0" borderId="2" xfId="0" applyFont="1" applyFill="1" applyBorder="1" applyProtection="1"/>
    <xf numFmtId="0" fontId="27" fillId="0" borderId="6" xfId="0" applyFont="1" applyFill="1" applyBorder="1" applyProtection="1"/>
    <xf numFmtId="0" fontId="30" fillId="0" borderId="6" xfId="0" applyFont="1" applyFill="1" applyBorder="1" applyAlignment="1"/>
    <xf numFmtId="0" fontId="31" fillId="0" borderId="2" xfId="0" applyFont="1" applyFill="1" applyBorder="1" applyProtection="1"/>
    <xf numFmtId="49" fontId="31" fillId="0" borderId="6" xfId="0" applyNumberFormat="1" applyFont="1" applyFill="1" applyBorder="1" applyAlignment="1" applyProtection="1">
      <alignment horizontal="center" vertical="justify" wrapText="1"/>
    </xf>
    <xf numFmtId="0" fontId="12" fillId="0" borderId="7" xfId="0" applyFont="1" applyFill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11" fontId="12" fillId="0" borderId="8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/>
    </xf>
    <xf numFmtId="49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/>
    <xf numFmtId="0" fontId="24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49" fontId="1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49" fontId="11" fillId="0" borderId="1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>
      <alignment vertical="top"/>
    </xf>
    <xf numFmtId="0" fontId="11" fillId="0" borderId="1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 wrapText="1"/>
    </xf>
    <xf numFmtId="0" fontId="17" fillId="2" borderId="10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>
      <alignment horizontal="center"/>
    </xf>
    <xf numFmtId="0" fontId="26" fillId="0" borderId="16" xfId="0" applyFont="1" applyFill="1" applyBorder="1" applyAlignment="1" applyProtection="1">
      <alignment horizontal="center" vertical="center" textRotation="90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Protection="1"/>
    <xf numFmtId="0" fontId="13" fillId="0" borderId="6" xfId="0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5" fillId="0" borderId="6" xfId="0" applyFont="1" applyFill="1" applyBorder="1" applyProtection="1"/>
    <xf numFmtId="0" fontId="15" fillId="0" borderId="2" xfId="0" applyFont="1" applyFill="1" applyBorder="1" applyProtection="1"/>
    <xf numFmtId="0" fontId="20" fillId="0" borderId="6" xfId="0" applyFont="1" applyFill="1" applyBorder="1" applyProtection="1"/>
    <xf numFmtId="0" fontId="5" fillId="0" borderId="0" xfId="0" applyNumberFormat="1" applyFont="1" applyFill="1" applyBorder="1" applyAlignment="1" applyProtection="1">
      <alignment vertical="center" textRotation="90" wrapText="1"/>
    </xf>
    <xf numFmtId="0" fontId="20" fillId="0" borderId="2" xfId="0" applyFont="1" applyFill="1" applyBorder="1" applyProtection="1"/>
    <xf numFmtId="0" fontId="11" fillId="0" borderId="0" xfId="0" applyFont="1" applyFill="1" applyBorder="1" applyAlignment="1" applyProtection="1">
      <alignment vertical="center" textRotation="90"/>
    </xf>
    <xf numFmtId="0" fontId="5" fillId="0" borderId="0" xfId="0" applyNumberFormat="1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 applyProtection="1">
      <alignment vertical="center" textRotation="90"/>
    </xf>
    <xf numFmtId="0" fontId="9" fillId="0" borderId="0" xfId="0" applyFont="1" applyFill="1" applyBorder="1" applyAlignment="1" applyProtection="1">
      <alignment vertical="center" textRotation="90"/>
    </xf>
    <xf numFmtId="0" fontId="23" fillId="0" borderId="0" xfId="0" applyFont="1" applyFill="1" applyBorder="1" applyProtection="1"/>
    <xf numFmtId="0" fontId="36" fillId="0" borderId="6" xfId="0" applyFont="1" applyFill="1" applyBorder="1" applyProtection="1"/>
    <xf numFmtId="0" fontId="36" fillId="0" borderId="0" xfId="0" applyFont="1" applyFill="1" applyBorder="1" applyProtection="1"/>
    <xf numFmtId="0" fontId="36" fillId="0" borderId="0" xfId="0" applyNumberFormat="1" applyFont="1" applyFill="1" applyBorder="1" applyAlignment="1" applyProtection="1">
      <alignment horizontal="center" wrapText="1"/>
    </xf>
    <xf numFmtId="0" fontId="36" fillId="0" borderId="2" xfId="0" applyFont="1" applyFill="1" applyBorder="1" applyProtection="1"/>
    <xf numFmtId="0" fontId="20" fillId="0" borderId="17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top"/>
    </xf>
    <xf numFmtId="0" fontId="27" fillId="0" borderId="17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top"/>
    </xf>
    <xf numFmtId="49" fontId="5" fillId="0" borderId="1" xfId="0" applyNumberFormat="1" applyFont="1" applyFill="1" applyBorder="1" applyAlignment="1" applyProtection="1">
      <alignment vertical="top"/>
    </xf>
    <xf numFmtId="0" fontId="34" fillId="0" borderId="0" xfId="0" applyFont="1" applyFill="1" applyBorder="1" applyAlignment="1" applyProtection="1">
      <alignment vertical="top"/>
    </xf>
    <xf numFmtId="0" fontId="40" fillId="0" borderId="6" xfId="0" applyFont="1" applyFill="1" applyBorder="1" applyAlignment="1"/>
    <xf numFmtId="49" fontId="41" fillId="0" borderId="0" xfId="0" applyNumberFormat="1" applyFont="1" applyFill="1" applyBorder="1" applyAlignment="1" applyProtection="1">
      <alignment vertical="top"/>
    </xf>
    <xf numFmtId="49" fontId="44" fillId="0" borderId="0" xfId="0" applyNumberFormat="1" applyFont="1" applyFill="1" applyBorder="1" applyAlignment="1" applyProtection="1">
      <alignment vertical="top"/>
    </xf>
    <xf numFmtId="0" fontId="41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Protection="1"/>
    <xf numFmtId="0" fontId="45" fillId="0" borderId="2" xfId="0" applyFont="1" applyFill="1" applyBorder="1" applyProtection="1"/>
    <xf numFmtId="0" fontId="10" fillId="2" borderId="10" xfId="0" applyNumberFormat="1" applyFont="1" applyFill="1" applyBorder="1" applyAlignment="1" applyProtection="1">
      <alignment horizontal="center" vertical="center"/>
    </xf>
    <xf numFmtId="0" fontId="23" fillId="0" borderId="42" xfId="0" applyNumberFormat="1" applyFont="1" applyFill="1" applyBorder="1" applyAlignment="1" applyProtection="1">
      <alignment horizontal="center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23" fillId="2" borderId="42" xfId="0" applyNumberFormat="1" applyFont="1" applyFill="1" applyBorder="1" applyAlignment="1" applyProtection="1">
      <alignment horizontal="left"/>
    </xf>
    <xf numFmtId="0" fontId="23" fillId="0" borderId="43" xfId="0" applyNumberFormat="1" applyFont="1" applyFill="1" applyBorder="1" applyAlignment="1" applyProtection="1">
      <alignment horizontal="left"/>
    </xf>
    <xf numFmtId="0" fontId="23" fillId="0" borderId="33" xfId="0" applyNumberFormat="1" applyFont="1" applyFill="1" applyBorder="1" applyAlignment="1" applyProtection="1">
      <alignment horizontal="left"/>
    </xf>
    <xf numFmtId="0" fontId="23" fillId="0" borderId="42" xfId="0" applyFont="1" applyFill="1" applyBorder="1" applyAlignment="1" applyProtection="1">
      <alignment horizontal="center" vertical="center"/>
    </xf>
    <xf numFmtId="0" fontId="23" fillId="0" borderId="33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15" fillId="0" borderId="30" xfId="0" applyFont="1" applyFill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/>
    </xf>
    <xf numFmtId="0" fontId="17" fillId="0" borderId="35" xfId="0" applyNumberFormat="1" applyFont="1" applyFill="1" applyBorder="1" applyAlignment="1" applyProtection="1">
      <alignment horizontal="center" vertical="center"/>
    </xf>
    <xf numFmtId="0" fontId="27" fillId="0" borderId="17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left" vertical="center" wrapText="1" shrinkToFit="1"/>
    </xf>
    <xf numFmtId="0" fontId="23" fillId="0" borderId="18" xfId="0" applyFont="1" applyFill="1" applyBorder="1" applyAlignment="1" applyProtection="1">
      <alignment horizontal="left" vertical="center" wrapText="1" shrinkToFit="1"/>
    </xf>
    <xf numFmtId="0" fontId="23" fillId="0" borderId="19" xfId="0" applyFont="1" applyFill="1" applyBorder="1" applyAlignment="1" applyProtection="1">
      <alignment horizontal="left" vertical="center" wrapText="1" shrinkToFit="1"/>
    </xf>
    <xf numFmtId="0" fontId="17" fillId="0" borderId="17" xfId="0" applyNumberFormat="1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center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17" fillId="0" borderId="45" xfId="0" applyNumberFormat="1" applyFont="1" applyFill="1" applyBorder="1" applyAlignment="1" applyProtection="1">
      <alignment horizontal="center" vertical="center"/>
    </xf>
    <xf numFmtId="0" fontId="17" fillId="0" borderId="46" xfId="0" applyNumberFormat="1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</xf>
    <xf numFmtId="0" fontId="25" fillId="0" borderId="4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center" wrapText="1"/>
    </xf>
    <xf numFmtId="49" fontId="17" fillId="0" borderId="4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</xf>
    <xf numFmtId="49" fontId="17" fillId="0" borderId="7" xfId="0" applyNumberFormat="1" applyFont="1" applyFill="1" applyBorder="1" applyAlignment="1" applyProtection="1">
      <alignment horizontal="left" vertical="center" wrapText="1"/>
    </xf>
    <xf numFmtId="49" fontId="17" fillId="0" borderId="8" xfId="0" applyNumberFormat="1" applyFont="1" applyFill="1" applyBorder="1" applyAlignment="1" applyProtection="1">
      <alignment horizontal="left" vertical="center" wrapText="1"/>
    </xf>
    <xf numFmtId="49" fontId="17" fillId="0" borderId="9" xfId="0" applyNumberFormat="1" applyFont="1" applyFill="1" applyBorder="1" applyAlignment="1" applyProtection="1">
      <alignment horizontal="left" vertical="center" wrapText="1"/>
    </xf>
    <xf numFmtId="49" fontId="17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center" vertical="center" wrapText="1"/>
    </xf>
    <xf numFmtId="49" fontId="17" fillId="0" borderId="7" xfId="0" applyNumberFormat="1" applyFont="1" applyFill="1" applyBorder="1" applyAlignment="1" applyProtection="1">
      <alignment horizontal="center" vertical="center" wrapText="1"/>
    </xf>
    <xf numFmtId="49" fontId="17" fillId="0" borderId="8" xfId="0" applyNumberFormat="1" applyFont="1" applyFill="1" applyBorder="1" applyAlignment="1" applyProtection="1">
      <alignment horizontal="center" vertical="center" wrapText="1"/>
    </xf>
    <xf numFmtId="49" fontId="17" fillId="0" borderId="9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right"/>
    </xf>
    <xf numFmtId="0" fontId="11" fillId="2" borderId="25" xfId="0" applyFont="1" applyFill="1" applyBorder="1" applyAlignment="1" applyProtection="1">
      <alignment horizontal="right"/>
    </xf>
    <xf numFmtId="0" fontId="11" fillId="2" borderId="26" xfId="0" applyFont="1" applyFill="1" applyBorder="1" applyAlignment="1" applyProtection="1">
      <alignment horizontal="right"/>
    </xf>
    <xf numFmtId="1" fontId="17" fillId="0" borderId="10" xfId="0" applyNumberFormat="1" applyFont="1" applyFill="1" applyBorder="1" applyAlignment="1" applyProtection="1">
      <alignment horizontal="center" vertical="center"/>
    </xf>
    <xf numFmtId="0" fontId="27" fillId="0" borderId="45" xfId="0" applyNumberFormat="1" applyFont="1" applyFill="1" applyBorder="1" applyAlignment="1" applyProtection="1">
      <alignment horizontal="center" vertical="center"/>
    </xf>
    <xf numFmtId="0" fontId="27" fillId="0" borderId="46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7" fillId="0" borderId="50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</xf>
    <xf numFmtId="0" fontId="17" fillId="0" borderId="6" xfId="0" applyNumberFormat="1" applyFont="1" applyFill="1" applyBorder="1" applyAlignment="1" applyProtection="1">
      <alignment horizontal="center" vertical="center"/>
    </xf>
    <xf numFmtId="0" fontId="25" fillId="0" borderId="27" xfId="0" applyNumberFormat="1" applyFont="1" applyFill="1" applyBorder="1" applyAlignment="1" applyProtection="1">
      <alignment horizontal="center" vertical="center"/>
    </xf>
    <xf numFmtId="0" fontId="25" fillId="0" borderId="41" xfId="0" applyNumberFormat="1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center" vertical="center"/>
    </xf>
    <xf numFmtId="0" fontId="25" fillId="2" borderId="26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22" xfId="0" applyNumberFormat="1" applyFont="1" applyFill="1" applyBorder="1" applyAlignment="1" applyProtection="1">
      <alignment horizontal="center" vertical="center"/>
    </xf>
    <xf numFmtId="0" fontId="27" fillId="0" borderId="23" xfId="0" applyNumberFormat="1" applyFont="1" applyFill="1" applyBorder="1" applyAlignment="1" applyProtection="1">
      <alignment horizontal="center" vertical="center"/>
    </xf>
    <xf numFmtId="0" fontId="25" fillId="0" borderId="24" xfId="0" applyNumberFormat="1" applyFont="1" applyFill="1" applyBorder="1" applyAlignment="1" applyProtection="1">
      <alignment horizontal="center" vertical="center"/>
    </xf>
    <xf numFmtId="0" fontId="25" fillId="0" borderId="26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25" fillId="0" borderId="48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</xf>
    <xf numFmtId="0" fontId="25" fillId="0" borderId="45" xfId="0" applyNumberFormat="1" applyFont="1" applyFill="1" applyBorder="1" applyAlignment="1" applyProtection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 applyProtection="1">
      <alignment horizontal="center" vertical="center"/>
    </xf>
    <xf numFmtId="0" fontId="25" fillId="0" borderId="48" xfId="0" applyNumberFormat="1" applyFont="1" applyFill="1" applyBorder="1" applyAlignment="1" applyProtection="1">
      <alignment horizontal="center" vertical="center"/>
    </xf>
    <xf numFmtId="0" fontId="25" fillId="0" borderId="46" xfId="0" applyNumberFormat="1" applyFont="1" applyFill="1" applyBorder="1" applyAlignment="1" applyProtection="1">
      <alignment horizontal="center" vertical="center"/>
    </xf>
    <xf numFmtId="0" fontId="46" fillId="0" borderId="45" xfId="0" applyNumberFormat="1" applyFont="1" applyFill="1" applyBorder="1" applyAlignment="1" applyProtection="1">
      <alignment horizontal="center" vertical="center"/>
    </xf>
    <xf numFmtId="0" fontId="46" fillId="0" borderId="46" xfId="0" applyNumberFormat="1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25" fillId="2" borderId="27" xfId="0" applyFont="1" applyFill="1" applyBorder="1" applyAlignment="1" applyProtection="1">
      <alignment horizontal="center" vertical="center"/>
    </xf>
    <xf numFmtId="0" fontId="25" fillId="2" borderId="41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right" wrapText="1"/>
    </xf>
    <xf numFmtId="0" fontId="11" fillId="0" borderId="28" xfId="0" applyFont="1" applyFill="1" applyBorder="1" applyAlignment="1" applyProtection="1">
      <alignment horizontal="right" wrapText="1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left" vertical="center" wrapText="1" shrinkToFit="1"/>
    </xf>
    <xf numFmtId="0" fontId="23" fillId="0" borderId="1" xfId="0" applyFont="1" applyFill="1" applyBorder="1" applyAlignment="1" applyProtection="1">
      <alignment horizontal="left" vertical="center" wrapText="1" shrinkToFit="1"/>
    </xf>
    <xf numFmtId="0" fontId="11" fillId="2" borderId="27" xfId="0" applyFont="1" applyFill="1" applyBorder="1" applyAlignment="1" applyProtection="1">
      <alignment horizontal="right"/>
    </xf>
    <xf numFmtId="0" fontId="11" fillId="2" borderId="28" xfId="0" applyFont="1" applyFill="1" applyBorder="1" applyAlignment="1" applyProtection="1">
      <alignment horizontal="right"/>
    </xf>
    <xf numFmtId="0" fontId="11" fillId="2" borderId="41" xfId="0" applyFont="1" applyFill="1" applyBorder="1" applyAlignment="1" applyProtection="1">
      <alignment horizontal="right"/>
    </xf>
    <xf numFmtId="0" fontId="28" fillId="0" borderId="10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right"/>
    </xf>
    <xf numFmtId="0" fontId="11" fillId="0" borderId="25" xfId="0" applyFont="1" applyFill="1" applyBorder="1" applyAlignment="1" applyProtection="1">
      <alignment horizontal="right"/>
    </xf>
    <xf numFmtId="0" fontId="11" fillId="0" borderId="26" xfId="0" applyFont="1" applyFill="1" applyBorder="1" applyAlignment="1" applyProtection="1">
      <alignment horizontal="right"/>
    </xf>
    <xf numFmtId="1" fontId="17" fillId="0" borderId="18" xfId="0" applyNumberFormat="1" applyFont="1" applyFill="1" applyBorder="1" applyAlignment="1" applyProtection="1">
      <alignment horizontal="center" vertical="center"/>
    </xf>
    <xf numFmtId="1" fontId="17" fillId="0" borderId="40" xfId="0" applyNumberFormat="1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left" vertical="center" wrapText="1" shrinkToFit="1"/>
    </xf>
    <xf numFmtId="0" fontId="23" fillId="0" borderId="29" xfId="0" applyFont="1" applyFill="1" applyBorder="1" applyAlignment="1" applyProtection="1">
      <alignment horizontal="left" vertical="center" wrapText="1" shrinkToFit="1"/>
    </xf>
    <xf numFmtId="0" fontId="23" fillId="0" borderId="23" xfId="0" applyFont="1" applyFill="1" applyBorder="1" applyAlignment="1" applyProtection="1">
      <alignment horizontal="left" vertical="center" wrapText="1" shrinkToFit="1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1" fontId="17" fillId="0" borderId="17" xfId="0" applyNumberFormat="1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left" vertical="center" wrapText="1" shrinkToFit="1"/>
    </xf>
    <xf numFmtId="0" fontId="23" fillId="0" borderId="0" xfId="0" applyFont="1" applyFill="1" applyBorder="1" applyAlignment="1" applyProtection="1">
      <alignment horizontal="left" vertical="center" wrapText="1" shrinkToFit="1"/>
    </xf>
    <xf numFmtId="0" fontId="23" fillId="0" borderId="2" xfId="0" applyFont="1" applyFill="1" applyBorder="1" applyAlignment="1" applyProtection="1">
      <alignment horizontal="left" vertical="center" wrapText="1" shrinkToFit="1"/>
    </xf>
    <xf numFmtId="0" fontId="17" fillId="0" borderId="40" xfId="0" applyNumberFormat="1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17" fillId="0" borderId="38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50" xfId="0" applyFont="1" applyFill="1" applyBorder="1" applyAlignment="1" applyProtection="1">
      <alignment horizontal="center" vertical="center"/>
    </xf>
    <xf numFmtId="0" fontId="25" fillId="0" borderId="51" xfId="0" applyFont="1" applyFill="1" applyBorder="1" applyAlignment="1" applyProtection="1">
      <alignment horizontal="center" vertical="center"/>
    </xf>
    <xf numFmtId="0" fontId="25" fillId="0" borderId="49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 wrapText="1"/>
    </xf>
    <xf numFmtId="0" fontId="25" fillId="0" borderId="25" xfId="0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23" fillId="0" borderId="22" xfId="0" applyNumberFormat="1" applyFont="1" applyFill="1" applyBorder="1" applyAlignment="1" applyProtection="1">
      <alignment horizontal="center" vertical="center"/>
    </xf>
    <xf numFmtId="0" fontId="23" fillId="0" borderId="23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</xf>
    <xf numFmtId="0" fontId="23" fillId="0" borderId="19" xfId="0" applyNumberFormat="1" applyFont="1" applyFill="1" applyBorder="1" applyAlignment="1" applyProtection="1">
      <alignment horizontal="center" vertical="center"/>
    </xf>
    <xf numFmtId="0" fontId="23" fillId="0" borderId="29" xfId="0" applyNumberFormat="1" applyFont="1" applyFill="1" applyBorder="1" applyAlignment="1" applyProtection="1">
      <alignment horizontal="center" vertical="center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49" fontId="11" fillId="0" borderId="32" xfId="0" applyNumberFormat="1" applyFont="1" applyFill="1" applyBorder="1" applyAlignment="1" applyProtection="1">
      <alignment horizontal="center" vertical="center" textRotation="90" wrapText="1"/>
    </xf>
    <xf numFmtId="49" fontId="11" fillId="0" borderId="5" xfId="0" applyNumberFormat="1" applyFont="1" applyFill="1" applyBorder="1" applyAlignment="1" applyProtection="1">
      <alignment horizontal="center" vertical="center" textRotation="90" wrapText="1"/>
    </xf>
    <xf numFmtId="49" fontId="11" fillId="0" borderId="33" xfId="0" applyNumberFormat="1" applyFont="1" applyFill="1" applyBorder="1" applyAlignment="1" applyProtection="1">
      <alignment horizontal="center" vertical="center" textRotation="90" wrapText="1"/>
    </xf>
    <xf numFmtId="49" fontId="11" fillId="0" borderId="2" xfId="0" applyNumberFormat="1" applyFont="1" applyFill="1" applyBorder="1" applyAlignment="1" applyProtection="1">
      <alignment horizontal="center" vertical="center" textRotation="90" wrapText="1"/>
    </xf>
    <xf numFmtId="0" fontId="11" fillId="0" borderId="34" xfId="0" applyFont="1" applyFill="1" applyBorder="1" applyAlignment="1" applyProtection="1">
      <alignment horizontal="center" vertical="center" textRotation="90"/>
    </xf>
    <xf numFmtId="0" fontId="11" fillId="0" borderId="35" xfId="0" applyFont="1" applyFill="1" applyBorder="1" applyAlignment="1" applyProtection="1">
      <alignment horizontal="center" vertical="center" textRotation="90"/>
    </xf>
    <xf numFmtId="0" fontId="11" fillId="0" borderId="34" xfId="0" applyFont="1" applyFill="1" applyBorder="1" applyAlignment="1" applyProtection="1">
      <alignment horizontal="center" vertical="center" textRotation="90" wrapText="1"/>
    </xf>
    <xf numFmtId="0" fontId="11" fillId="0" borderId="35" xfId="0" applyFont="1" applyFill="1" applyBorder="1" applyAlignment="1" applyProtection="1">
      <alignment horizontal="center" vertical="center" textRotation="90" wrapText="1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5" fillId="3" borderId="2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35" fillId="0" borderId="24" xfId="0" applyFont="1" applyFill="1" applyBorder="1" applyAlignment="1" applyProtection="1">
      <alignment horizontal="center" vertical="center" wrapText="1"/>
    </xf>
    <xf numFmtId="0" fontId="35" fillId="0" borderId="25" xfId="0" applyFont="1" applyFill="1" applyBorder="1" applyAlignment="1" applyProtection="1">
      <alignment horizontal="center" vertical="center" wrapText="1"/>
    </xf>
    <xf numFmtId="0" fontId="35" fillId="0" borderId="26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textRotation="90" wrapText="1"/>
    </xf>
    <xf numFmtId="0" fontId="11" fillId="0" borderId="4" xfId="0" applyFont="1" applyFill="1" applyBorder="1" applyAlignment="1" applyProtection="1">
      <alignment horizontal="center" vertical="center" textRotation="90" wrapText="1"/>
    </xf>
    <xf numFmtId="0" fontId="11" fillId="0" borderId="6" xfId="0" applyFont="1" applyFill="1" applyBorder="1" applyAlignment="1" applyProtection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center" vertical="center" textRotation="90" wrapText="1"/>
    </xf>
    <xf numFmtId="0" fontId="15" fillId="0" borderId="39" xfId="0" applyFont="1" applyFill="1" applyBorder="1" applyAlignment="1" applyProtection="1">
      <alignment horizontal="center"/>
    </xf>
    <xf numFmtId="0" fontId="15" fillId="0" borderId="40" xfId="0" applyFont="1" applyFill="1" applyBorder="1" applyAlignment="1" applyProtection="1">
      <alignment horizontal="center"/>
    </xf>
    <xf numFmtId="49" fontId="15" fillId="0" borderId="12" xfId="0" applyNumberFormat="1" applyFont="1" applyFill="1" applyBorder="1" applyAlignment="1" applyProtection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/>
    </xf>
    <xf numFmtId="49" fontId="15" fillId="0" borderId="11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textRotation="90"/>
    </xf>
    <xf numFmtId="0" fontId="11" fillId="0" borderId="5" xfId="0" applyFont="1" applyFill="1" applyBorder="1" applyAlignment="1" applyProtection="1">
      <alignment horizontal="center" vertical="center" textRotation="90"/>
    </xf>
    <xf numFmtId="0" fontId="11" fillId="0" borderId="6" xfId="0" applyFont="1" applyFill="1" applyBorder="1" applyAlignment="1" applyProtection="1">
      <alignment horizontal="center" vertical="center" textRotation="90"/>
    </xf>
    <xf numFmtId="0" fontId="11" fillId="0" borderId="2" xfId="0" applyFont="1" applyFill="1" applyBorder="1" applyAlignment="1" applyProtection="1">
      <alignment horizontal="center" vertical="center" textRotation="90"/>
    </xf>
    <xf numFmtId="0" fontId="11" fillId="0" borderId="4" xfId="0" applyFont="1" applyFill="1" applyBorder="1" applyAlignment="1" applyProtection="1">
      <alignment horizontal="center" vertical="center" textRotation="90"/>
    </xf>
    <xf numFmtId="0" fontId="11" fillId="0" borderId="0" xfId="0" applyFont="1" applyFill="1" applyBorder="1" applyAlignment="1" applyProtection="1">
      <alignment horizontal="center" vertical="center" textRotation="90"/>
    </xf>
    <xf numFmtId="0" fontId="11" fillId="0" borderId="5" xfId="0" applyFont="1" applyFill="1" applyBorder="1" applyAlignment="1" applyProtection="1">
      <alignment horizontal="center" vertical="center" textRotation="90" wrapText="1"/>
    </xf>
    <xf numFmtId="0" fontId="11" fillId="0" borderId="2" xfId="0" applyFont="1" applyFill="1" applyBorder="1" applyAlignment="1" applyProtection="1">
      <alignment horizontal="center" vertical="center" textRotation="90" wrapText="1"/>
    </xf>
    <xf numFmtId="0" fontId="11" fillId="0" borderId="30" xfId="0" applyFont="1" applyFill="1" applyBorder="1" applyAlignment="1" applyProtection="1">
      <alignment horizontal="center" vertical="center" textRotation="90" wrapText="1"/>
    </xf>
    <xf numFmtId="0" fontId="11" fillId="0" borderId="31" xfId="0" applyFont="1" applyFill="1" applyBorder="1" applyAlignment="1" applyProtection="1">
      <alignment horizontal="center" vertical="center" textRotation="90" wrapText="1"/>
    </xf>
    <xf numFmtId="0" fontId="11" fillId="0" borderId="14" xfId="0" applyFont="1" applyFill="1" applyBorder="1" applyAlignment="1" applyProtection="1">
      <alignment horizontal="center" vertical="center" textRotation="90" wrapText="1"/>
    </xf>
    <xf numFmtId="0" fontId="11" fillId="0" borderId="10" xfId="0" applyFont="1" applyFill="1" applyBorder="1" applyAlignment="1" applyProtection="1">
      <alignment horizontal="center" vertical="center" textRotation="90" wrapText="1"/>
    </xf>
    <xf numFmtId="49" fontId="25" fillId="0" borderId="31" xfId="0" applyNumberFormat="1" applyFont="1" applyFill="1" applyBorder="1" applyAlignment="1" applyProtection="1">
      <alignment horizontal="center" vertical="center" wrapText="1"/>
    </xf>
    <xf numFmtId="49" fontId="11" fillId="0" borderId="31" xfId="0" applyNumberFormat="1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justify"/>
    </xf>
    <xf numFmtId="0" fontId="15" fillId="0" borderId="18" xfId="0" applyNumberFormat="1" applyFont="1" applyFill="1" applyBorder="1" applyAlignment="1" applyProtection="1">
      <alignment horizontal="center" vertical="justify"/>
    </xf>
    <xf numFmtId="0" fontId="15" fillId="0" borderId="40" xfId="0" applyNumberFormat="1" applyFont="1" applyFill="1" applyBorder="1" applyAlignment="1" applyProtection="1">
      <alignment horizontal="center" vertical="justify"/>
    </xf>
    <xf numFmtId="0" fontId="15" fillId="0" borderId="39" xfId="0" applyNumberFormat="1" applyFont="1" applyFill="1" applyBorder="1" applyAlignment="1" applyProtection="1">
      <alignment horizontal="center" vertical="center"/>
    </xf>
    <xf numFmtId="0" fontId="15" fillId="0" borderId="40" xfId="0" applyNumberFormat="1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49" fontId="25" fillId="0" borderId="3" xfId="0" applyNumberFormat="1" applyFont="1" applyFill="1" applyBorder="1" applyAlignment="1" applyProtection="1">
      <alignment horizontal="center" vertical="center" wrapText="1"/>
    </xf>
    <xf numFmtId="49" fontId="25" fillId="0" borderId="4" xfId="0" applyNumberFormat="1" applyFont="1" applyFill="1" applyBorder="1" applyAlignment="1" applyProtection="1">
      <alignment horizontal="center" vertical="center" wrapText="1"/>
    </xf>
    <xf numFmtId="49" fontId="25" fillId="0" borderId="38" xfId="0" applyNumberFormat="1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textRotation="90" wrapText="1"/>
    </xf>
    <xf numFmtId="0" fontId="9" fillId="0" borderId="4" xfId="0" applyFont="1" applyFill="1" applyBorder="1" applyAlignment="1" applyProtection="1">
      <alignment horizontal="center" vertical="center" textRotation="90" wrapText="1"/>
    </xf>
    <xf numFmtId="0" fontId="9" fillId="0" borderId="5" xfId="0" applyFont="1" applyFill="1" applyBorder="1" applyAlignment="1" applyProtection="1">
      <alignment horizontal="center" vertical="center" textRotation="90" wrapText="1"/>
    </xf>
    <xf numFmtId="0" fontId="9" fillId="0" borderId="6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15" fillId="0" borderId="41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26" fillId="0" borderId="32" xfId="0" applyFont="1" applyFill="1" applyBorder="1" applyAlignment="1" applyProtection="1">
      <alignment horizontal="center" vertical="center" wrapText="1"/>
    </xf>
    <xf numFmtId="0" fontId="26" fillId="0" borderId="38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38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9" fillId="0" borderId="16" xfId="0" applyFont="1" applyFill="1" applyBorder="1" applyAlignment="1" applyProtection="1">
      <alignment horizontal="center" vertical="center" textRotation="90"/>
    </xf>
    <xf numFmtId="0" fontId="19" fillId="0" borderId="20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left" vertical="justify"/>
    </xf>
    <xf numFmtId="0" fontId="15" fillId="0" borderId="12" xfId="0" applyNumberFormat="1" applyFont="1" applyFill="1" applyBorder="1" applyAlignment="1" applyProtection="1">
      <alignment horizontal="left" vertical="justify"/>
    </xf>
    <xf numFmtId="49" fontId="26" fillId="0" borderId="32" xfId="0" applyNumberFormat="1" applyFont="1" applyFill="1" applyBorder="1" applyAlignment="1" applyProtection="1">
      <alignment horizontal="center" vertical="center" wrapText="1"/>
    </xf>
    <xf numFmtId="49" fontId="26" fillId="0" borderId="38" xfId="0" applyNumberFormat="1" applyFont="1" applyFill="1" applyBorder="1" applyAlignment="1" applyProtection="1">
      <alignment horizontal="center" vertical="center" wrapText="1"/>
    </xf>
    <xf numFmtId="0" fontId="13" fillId="0" borderId="32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49" fontId="13" fillId="0" borderId="32" xfId="0" applyNumberFormat="1" applyFont="1" applyFill="1" applyBorder="1" applyAlignment="1" applyProtection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</xf>
    <xf numFmtId="49" fontId="13" fillId="0" borderId="38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38100</xdr:rowOff>
    </xdr:from>
    <xdr:to>
      <xdr:col>5</xdr:col>
      <xdr:colOff>190500</xdr:colOff>
      <xdr:row>3</xdr:row>
      <xdr:rowOff>403860</xdr:rowOff>
    </xdr:to>
    <xdr:pic>
      <xdr:nvPicPr>
        <xdr:cNvPr id="307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" y="38100"/>
          <a:ext cx="147066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7"/>
  <sheetViews>
    <sheetView showGridLines="0" tabSelected="1" topLeftCell="A43" zoomScale="50" zoomScaleNormal="50" zoomScaleSheetLayoutView="40" zoomScalePageLayoutView="55" workbookViewId="0">
      <selection activeCell="AW70" sqref="AW70"/>
    </sheetView>
  </sheetViews>
  <sheetFormatPr defaultColWidth="10.109375" defaultRowHeight="13.2"/>
  <cols>
    <col min="1" max="6" width="4.44140625" style="5" customWidth="1"/>
    <col min="7" max="7" width="6.5546875" style="5" customWidth="1"/>
    <col min="8" max="8" width="5.33203125" style="5" customWidth="1"/>
    <col min="9" max="9" width="5" style="5" customWidth="1"/>
    <col min="10" max="11" width="4.44140625" style="5" customWidth="1"/>
    <col min="12" max="12" width="6" style="5" customWidth="1"/>
    <col min="13" max="14" width="4.44140625" style="1" customWidth="1"/>
    <col min="15" max="16" width="4.44140625" style="2" customWidth="1"/>
    <col min="17" max="27" width="4.44140625" style="3" customWidth="1"/>
    <col min="28" max="28" width="4.44140625" style="9" customWidth="1"/>
    <col min="29" max="31" width="5" style="9" customWidth="1"/>
    <col min="32" max="51" width="4.44140625" style="5" customWidth="1"/>
    <col min="52" max="52" width="3.88671875" style="5" customWidth="1"/>
    <col min="53" max="53" width="4.44140625" style="5" customWidth="1"/>
    <col min="54" max="54" width="3.88671875" style="5" customWidth="1"/>
    <col min="55" max="55" width="4" style="5" customWidth="1"/>
    <col min="56" max="56" width="5.44140625" style="5" customWidth="1"/>
    <col min="57" max="57" width="4.44140625" style="5" customWidth="1"/>
    <col min="58" max="58" width="5" style="5" customWidth="1"/>
    <col min="59" max="59" width="6.109375" style="5" customWidth="1"/>
    <col min="60" max="60" width="6" style="5" customWidth="1"/>
    <col min="61" max="16384" width="10.109375" style="5"/>
  </cols>
  <sheetData>
    <row r="1" spans="1:60" ht="23.25" customHeight="1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37"/>
      <c r="O1" s="138"/>
      <c r="P1" s="139"/>
      <c r="Q1" s="140"/>
      <c r="R1" s="138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2"/>
      <c r="AE1" s="142"/>
      <c r="AF1" s="142"/>
      <c r="AG1" s="142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43"/>
      <c r="BF1" s="4"/>
      <c r="BG1" s="4"/>
      <c r="BH1" s="4"/>
    </row>
    <row r="2" spans="1:60" ht="29.25" customHeight="1">
      <c r="A2" s="144"/>
      <c r="B2" s="145"/>
      <c r="C2" s="145"/>
      <c r="D2" s="145"/>
      <c r="E2" s="146"/>
      <c r="F2" s="145"/>
      <c r="G2" s="145"/>
      <c r="H2" s="145"/>
      <c r="I2" s="145"/>
      <c r="J2" s="145"/>
      <c r="K2" s="145"/>
      <c r="L2" s="145"/>
      <c r="M2" s="145"/>
      <c r="N2" s="145"/>
      <c r="O2" s="512" t="s">
        <v>0</v>
      </c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145"/>
      <c r="AY2" s="145"/>
      <c r="AZ2" s="145"/>
      <c r="BA2" s="145"/>
      <c r="BB2" s="145"/>
      <c r="BC2" s="145"/>
      <c r="BD2" s="145"/>
      <c r="BE2" s="147"/>
      <c r="BF2" s="6"/>
      <c r="BG2" s="6"/>
      <c r="BH2" s="6"/>
    </row>
    <row r="3" spans="1:60" s="7" customFormat="1" ht="31.5" customHeight="1">
      <c r="A3" s="148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513" t="s">
        <v>1</v>
      </c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72"/>
      <c r="AY3" s="72"/>
      <c r="AZ3" s="72"/>
      <c r="BA3" s="72"/>
      <c r="BB3" s="72"/>
      <c r="BC3" s="72"/>
      <c r="BD3" s="72"/>
      <c r="BE3" s="149"/>
      <c r="BF3" s="6"/>
      <c r="BG3" s="6"/>
      <c r="BH3" s="6"/>
    </row>
    <row r="4" spans="1:60" s="8" customFormat="1" ht="33.75" customHeight="1">
      <c r="A4" s="150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14" t="s">
        <v>2</v>
      </c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73"/>
      <c r="AY4" s="73"/>
      <c r="AZ4" s="74"/>
      <c r="BA4" s="74"/>
      <c r="BB4" s="74"/>
      <c r="BE4" s="151"/>
    </row>
    <row r="5" spans="1:60" ht="33.75" customHeight="1">
      <c r="A5" s="152"/>
      <c r="B5" s="75" t="s">
        <v>48</v>
      </c>
      <c r="C5" s="71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515" t="s">
        <v>66</v>
      </c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76"/>
      <c r="AY5" s="76"/>
      <c r="AZ5" s="77"/>
      <c r="BA5" s="77"/>
      <c r="BB5" s="77"/>
      <c r="BE5" s="153"/>
    </row>
    <row r="6" spans="1:60" ht="26.25" customHeight="1">
      <c r="A6" s="154"/>
      <c r="B6" s="186" t="s">
        <v>121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R6" s="211" t="s">
        <v>3</v>
      </c>
      <c r="S6" s="193"/>
      <c r="T6" s="195"/>
      <c r="U6" s="195"/>
      <c r="V6" s="204"/>
      <c r="W6" s="204"/>
      <c r="X6" s="254" t="s">
        <v>51</v>
      </c>
      <c r="Y6" s="204"/>
      <c r="Z6" s="204"/>
      <c r="AA6" s="204"/>
      <c r="AB6" s="204"/>
      <c r="AC6" s="204"/>
      <c r="AD6" s="205"/>
      <c r="AE6" s="205"/>
      <c r="AF6" s="194"/>
      <c r="AG6" s="194"/>
      <c r="AH6" s="194"/>
      <c r="AI6" s="194"/>
      <c r="AJ6" s="194"/>
      <c r="AK6" s="194"/>
      <c r="AL6" s="194"/>
      <c r="AM6" s="196"/>
      <c r="AQ6" s="134" t="s">
        <v>4</v>
      </c>
      <c r="AR6" s="134"/>
      <c r="AS6" s="134"/>
      <c r="AT6" s="134"/>
      <c r="AU6" s="199"/>
      <c r="AV6" s="199"/>
      <c r="AW6" s="190" t="s">
        <v>5</v>
      </c>
      <c r="AX6" s="80"/>
      <c r="AY6" s="81"/>
      <c r="AZ6" s="81"/>
      <c r="BA6" s="81"/>
      <c r="BB6" s="81"/>
      <c r="BC6" s="81"/>
      <c r="BD6" s="81"/>
      <c r="BE6" s="153"/>
    </row>
    <row r="7" spans="1:60" ht="18.600000000000001" customHeight="1">
      <c r="A7" s="152"/>
      <c r="B7" s="186" t="s">
        <v>68</v>
      </c>
      <c r="C7" s="79"/>
      <c r="D7" s="79"/>
      <c r="E7" s="79"/>
      <c r="F7" s="79"/>
      <c r="G7" s="79"/>
      <c r="I7" s="79"/>
      <c r="J7" s="79"/>
      <c r="K7" s="79"/>
      <c r="L7" s="79"/>
      <c r="M7" s="79"/>
      <c r="N7" s="79"/>
      <c r="O7" s="79"/>
      <c r="R7" s="212"/>
      <c r="S7" s="195"/>
      <c r="T7" s="195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195"/>
      <c r="AF7" s="191"/>
      <c r="AG7" s="195"/>
      <c r="AH7" s="195"/>
      <c r="AI7" s="195"/>
      <c r="AJ7" s="207"/>
      <c r="AK7" s="207"/>
      <c r="AL7" s="207"/>
      <c r="AM7" s="213"/>
      <c r="AQ7" s="94"/>
      <c r="AR7" s="94"/>
      <c r="AS7" s="94"/>
      <c r="AT7" s="94"/>
      <c r="AU7" s="199"/>
      <c r="AV7" s="199"/>
      <c r="AW7" s="187" t="s">
        <v>50</v>
      </c>
      <c r="AY7" s="83"/>
      <c r="AZ7" s="83"/>
      <c r="BA7" s="83"/>
      <c r="BB7" s="83"/>
      <c r="BC7" s="84"/>
      <c r="BD7" s="84"/>
      <c r="BE7" s="153"/>
    </row>
    <row r="8" spans="1:60" ht="22.8">
      <c r="A8" s="154"/>
      <c r="B8" s="82" t="s">
        <v>122</v>
      </c>
      <c r="I8" s="78"/>
      <c r="J8" s="78"/>
      <c r="K8" s="78"/>
      <c r="L8" s="78"/>
      <c r="M8" s="255"/>
      <c r="N8" s="85"/>
      <c r="R8" s="195" t="s">
        <v>6</v>
      </c>
      <c r="S8" s="195"/>
      <c r="T8" s="195"/>
      <c r="U8" s="195"/>
      <c r="V8" s="204"/>
      <c r="W8" s="204"/>
      <c r="X8" s="204"/>
      <c r="Y8" s="204"/>
      <c r="Z8" s="204"/>
      <c r="AA8" s="254" t="s">
        <v>129</v>
      </c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8"/>
      <c r="AN8" s="80"/>
      <c r="AQ8" s="200" t="s">
        <v>7</v>
      </c>
      <c r="AR8" s="201"/>
      <c r="AS8" s="201"/>
      <c r="AT8" s="201"/>
      <c r="AU8" s="199"/>
      <c r="AV8" s="199"/>
      <c r="AW8" s="250" t="s">
        <v>83</v>
      </c>
      <c r="AX8" s="132"/>
      <c r="AY8" s="86"/>
      <c r="AZ8" s="86"/>
      <c r="BA8" s="86"/>
      <c r="BB8" s="80"/>
      <c r="BC8" s="80"/>
      <c r="BD8" s="80"/>
      <c r="BE8" s="153"/>
    </row>
    <row r="9" spans="1:60" ht="21">
      <c r="A9" s="154"/>
      <c r="C9" s="78"/>
      <c r="D9" s="78"/>
      <c r="E9" s="78"/>
      <c r="F9" s="78"/>
      <c r="G9" s="78"/>
      <c r="H9" s="78"/>
      <c r="I9" s="87"/>
      <c r="J9" s="87"/>
      <c r="K9" s="87"/>
      <c r="L9" s="87"/>
      <c r="M9" s="87"/>
      <c r="N9" s="87"/>
      <c r="R9" s="209"/>
      <c r="S9" s="195"/>
      <c r="T9" s="195"/>
      <c r="U9" s="195"/>
      <c r="V9" s="195"/>
      <c r="W9" s="195"/>
      <c r="X9" s="195"/>
      <c r="Y9" s="195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192"/>
      <c r="AQ9" s="197"/>
      <c r="AR9" s="197"/>
      <c r="AS9" s="197"/>
      <c r="AT9" s="197"/>
      <c r="AU9" s="199"/>
      <c r="AV9" s="199"/>
      <c r="AW9" s="191"/>
      <c r="AX9" s="88"/>
      <c r="AY9" s="88"/>
      <c r="AZ9" s="88"/>
      <c r="BA9" s="88"/>
      <c r="BE9" s="153"/>
    </row>
    <row r="10" spans="1:60" ht="21">
      <c r="A10" s="154"/>
      <c r="B10" s="186" t="s">
        <v>123</v>
      </c>
      <c r="M10" s="82"/>
      <c r="N10" s="82"/>
      <c r="O10" s="89"/>
      <c r="R10" s="90" t="s">
        <v>65</v>
      </c>
      <c r="S10" s="90"/>
      <c r="T10" s="90"/>
      <c r="U10" s="90"/>
      <c r="V10" s="90"/>
      <c r="W10" s="90"/>
      <c r="X10" s="90"/>
      <c r="Y10" s="193"/>
      <c r="Z10" s="90"/>
      <c r="AA10" s="90"/>
      <c r="AB10" s="90"/>
      <c r="AC10" s="90"/>
      <c r="AD10" s="90"/>
      <c r="AE10" s="190"/>
      <c r="AF10" s="190"/>
      <c r="AG10" s="190"/>
      <c r="AH10" s="190"/>
      <c r="AI10" s="190"/>
      <c r="AJ10" s="190"/>
      <c r="AK10" s="190"/>
      <c r="AL10" s="190"/>
      <c r="AM10" s="208"/>
      <c r="AN10" s="80"/>
      <c r="AQ10" s="202" t="s">
        <v>8</v>
      </c>
      <c r="AR10" s="202"/>
      <c r="AS10" s="202"/>
      <c r="AT10" s="203"/>
      <c r="AU10" s="199"/>
      <c r="AV10" s="199"/>
      <c r="AW10" s="253" t="s">
        <v>131</v>
      </c>
      <c r="AX10" s="92"/>
      <c r="AY10" s="92"/>
      <c r="AZ10" s="92"/>
      <c r="BA10" s="92"/>
      <c r="BB10" s="80"/>
      <c r="BC10" s="80"/>
      <c r="BD10" s="80"/>
      <c r="BE10" s="153"/>
    </row>
    <row r="11" spans="1:60" ht="20.399999999999999">
      <c r="A11" s="154"/>
      <c r="O11" s="89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205"/>
      <c r="AC11" s="205"/>
      <c r="AD11" s="205"/>
      <c r="AE11" s="205"/>
      <c r="AF11" s="194"/>
      <c r="AG11" s="194"/>
      <c r="AH11" s="194"/>
      <c r="AI11" s="194"/>
      <c r="AJ11" s="194"/>
      <c r="AK11" s="194"/>
      <c r="AL11" s="194"/>
      <c r="AM11" s="194"/>
      <c r="AQ11" s="198"/>
      <c r="AR11" s="198"/>
      <c r="AS11" s="198"/>
      <c r="AT11" s="203"/>
      <c r="AU11" s="199"/>
      <c r="AV11" s="199"/>
      <c r="AW11" s="188"/>
      <c r="AX11" s="91"/>
      <c r="AY11" s="91"/>
      <c r="AZ11" s="91"/>
      <c r="BA11" s="91"/>
      <c r="BE11" s="153"/>
    </row>
    <row r="12" spans="1:60" ht="22.8">
      <c r="A12" s="154"/>
      <c r="B12" s="82" t="s">
        <v>69</v>
      </c>
      <c r="C12" s="87"/>
      <c r="D12" s="87"/>
      <c r="E12" s="87"/>
      <c r="F12" s="87"/>
      <c r="G12" s="87"/>
      <c r="H12" s="87"/>
      <c r="I12" s="82"/>
      <c r="J12" s="82"/>
      <c r="K12" s="82"/>
      <c r="L12" s="82"/>
      <c r="O12" s="94"/>
      <c r="R12" s="504" t="s">
        <v>130</v>
      </c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80"/>
      <c r="AQ12" s="202" t="s">
        <v>9</v>
      </c>
      <c r="AR12" s="202"/>
      <c r="AS12" s="202"/>
      <c r="AT12" s="202"/>
      <c r="AU12" s="199"/>
      <c r="AV12" s="199"/>
      <c r="AW12" s="189" t="s">
        <v>79</v>
      </c>
      <c r="AX12" s="95"/>
      <c r="AY12" s="95"/>
      <c r="AZ12" s="95"/>
      <c r="BA12" s="95"/>
      <c r="BB12" s="80"/>
      <c r="BC12" s="80"/>
      <c r="BD12" s="80"/>
      <c r="BE12" s="153"/>
    </row>
    <row r="13" spans="1:60" ht="19.2" customHeight="1">
      <c r="A13" s="154"/>
      <c r="B13" s="82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82"/>
      <c r="O13" s="94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205"/>
      <c r="AC13" s="205"/>
      <c r="AD13" s="205"/>
      <c r="AE13" s="205"/>
      <c r="AF13" s="194"/>
      <c r="AG13" s="194"/>
      <c r="AH13" s="194"/>
      <c r="AI13" s="194"/>
      <c r="AJ13" s="194"/>
      <c r="AK13" s="194"/>
      <c r="AL13" s="194"/>
      <c r="AM13" s="188"/>
      <c r="AN13" s="91"/>
      <c r="AQ13" s="198"/>
      <c r="AR13" s="198"/>
      <c r="AS13" s="198"/>
      <c r="AT13" s="198"/>
      <c r="AU13" s="199"/>
      <c r="AV13" s="199"/>
      <c r="AW13" s="192"/>
      <c r="AX13" s="97"/>
      <c r="AY13" s="97"/>
      <c r="AZ13" s="97"/>
      <c r="BA13" s="97"/>
      <c r="BE13" s="153"/>
    </row>
    <row r="14" spans="1:60" ht="22.2" customHeight="1">
      <c r="A14" s="154"/>
      <c r="B14" s="82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82"/>
      <c r="O14" s="94"/>
      <c r="R14" s="210" t="s">
        <v>49</v>
      </c>
      <c r="S14" s="193"/>
      <c r="T14" s="193"/>
      <c r="U14" s="193"/>
      <c r="V14" s="193"/>
      <c r="W14" s="193"/>
      <c r="X14" s="193"/>
      <c r="Y14" s="193"/>
      <c r="Z14" s="527" t="s">
        <v>104</v>
      </c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92"/>
      <c r="AQ14" s="85" t="s">
        <v>10</v>
      </c>
      <c r="AR14" s="85"/>
      <c r="AS14" s="202"/>
      <c r="AT14" s="202"/>
      <c r="AU14" s="199"/>
      <c r="AV14" s="199"/>
      <c r="AW14" s="98" t="s">
        <v>52</v>
      </c>
      <c r="AX14" s="98"/>
      <c r="AY14" s="98"/>
      <c r="AZ14" s="98"/>
      <c r="BA14" s="98"/>
      <c r="BB14" s="80"/>
      <c r="BC14" s="80"/>
      <c r="BD14" s="80"/>
      <c r="BE14" s="153"/>
    </row>
    <row r="15" spans="1:60" ht="22.2" customHeight="1">
      <c r="A15" s="154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93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X15" s="11"/>
      <c r="AY15" s="102"/>
      <c r="AZ15" s="102"/>
      <c r="BA15" s="102"/>
      <c r="BE15" s="153"/>
    </row>
    <row r="16" spans="1:60" ht="30.75" customHeight="1" thickBot="1">
      <c r="A16" s="154"/>
      <c r="B16" s="103"/>
      <c r="C16" s="103"/>
      <c r="D16" s="482" t="s">
        <v>11</v>
      </c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482"/>
      <c r="BE16" s="153"/>
    </row>
    <row r="17" spans="1:59" ht="18" customHeight="1" thickBot="1">
      <c r="A17" s="155"/>
      <c r="B17" s="104"/>
      <c r="C17" s="105"/>
      <c r="D17" s="510" t="s">
        <v>12</v>
      </c>
      <c r="E17" s="493" t="s">
        <v>13</v>
      </c>
      <c r="F17" s="494"/>
      <c r="G17" s="494"/>
      <c r="H17" s="495"/>
      <c r="I17" s="524" t="s">
        <v>14</v>
      </c>
      <c r="J17" s="525"/>
      <c r="K17" s="525"/>
      <c r="L17" s="525"/>
      <c r="M17" s="526"/>
      <c r="N17" s="528" t="s">
        <v>15</v>
      </c>
      <c r="O17" s="529"/>
      <c r="P17" s="529"/>
      <c r="Q17" s="529"/>
      <c r="R17" s="530"/>
      <c r="S17" s="528" t="s">
        <v>16</v>
      </c>
      <c r="T17" s="529"/>
      <c r="U17" s="529"/>
      <c r="V17" s="530"/>
      <c r="W17" s="490" t="s">
        <v>17</v>
      </c>
      <c r="X17" s="491"/>
      <c r="Y17" s="491"/>
      <c r="Z17" s="491"/>
      <c r="AA17" s="491" t="s">
        <v>67</v>
      </c>
      <c r="AB17" s="491"/>
      <c r="AC17" s="491"/>
      <c r="AD17" s="491"/>
      <c r="AE17" s="491" t="s">
        <v>18</v>
      </c>
      <c r="AF17" s="491"/>
      <c r="AG17" s="491"/>
      <c r="AH17" s="491"/>
      <c r="AI17" s="491" t="s">
        <v>19</v>
      </c>
      <c r="AJ17" s="491"/>
      <c r="AK17" s="491"/>
      <c r="AL17" s="491"/>
      <c r="AM17" s="492"/>
      <c r="AN17" s="490" t="s">
        <v>20</v>
      </c>
      <c r="AO17" s="491"/>
      <c r="AP17" s="491"/>
      <c r="AQ17" s="492"/>
      <c r="AR17" s="490" t="s">
        <v>21</v>
      </c>
      <c r="AS17" s="491"/>
      <c r="AT17" s="491"/>
      <c r="AU17" s="492"/>
      <c r="AV17" s="490" t="s">
        <v>22</v>
      </c>
      <c r="AW17" s="491"/>
      <c r="AX17" s="491"/>
      <c r="AY17" s="491"/>
      <c r="AZ17" s="492"/>
      <c r="BA17" s="490" t="s">
        <v>23</v>
      </c>
      <c r="BB17" s="491"/>
      <c r="BC17" s="491"/>
      <c r="BD17" s="505"/>
      <c r="BE17" s="153"/>
    </row>
    <row r="18" spans="1:59" ht="18" customHeight="1">
      <c r="A18" s="155"/>
      <c r="B18" s="104"/>
      <c r="C18" s="105"/>
      <c r="D18" s="511"/>
      <c r="E18" s="272">
        <v>1</v>
      </c>
      <c r="F18" s="273">
        <f t="shared" ref="F18:BD18" si="0">E18+1</f>
        <v>2</v>
      </c>
      <c r="G18" s="273">
        <f t="shared" si="0"/>
        <v>3</v>
      </c>
      <c r="H18" s="273">
        <f t="shared" si="0"/>
        <v>4</v>
      </c>
      <c r="I18" s="273">
        <f t="shared" si="0"/>
        <v>5</v>
      </c>
      <c r="J18" s="273">
        <f t="shared" si="0"/>
        <v>6</v>
      </c>
      <c r="K18" s="273">
        <f t="shared" si="0"/>
        <v>7</v>
      </c>
      <c r="L18" s="273">
        <f t="shared" si="0"/>
        <v>8</v>
      </c>
      <c r="M18" s="273">
        <f t="shared" si="0"/>
        <v>9</v>
      </c>
      <c r="N18" s="273">
        <f t="shared" si="0"/>
        <v>10</v>
      </c>
      <c r="O18" s="273">
        <f t="shared" si="0"/>
        <v>11</v>
      </c>
      <c r="P18" s="273">
        <f t="shared" si="0"/>
        <v>12</v>
      </c>
      <c r="Q18" s="273">
        <f t="shared" si="0"/>
        <v>13</v>
      </c>
      <c r="R18" s="273">
        <f t="shared" si="0"/>
        <v>14</v>
      </c>
      <c r="S18" s="273">
        <f t="shared" si="0"/>
        <v>15</v>
      </c>
      <c r="T18" s="273">
        <f t="shared" si="0"/>
        <v>16</v>
      </c>
      <c r="U18" s="273">
        <f t="shared" si="0"/>
        <v>17</v>
      </c>
      <c r="V18" s="273">
        <f t="shared" si="0"/>
        <v>18</v>
      </c>
      <c r="W18" s="273">
        <f t="shared" si="0"/>
        <v>19</v>
      </c>
      <c r="X18" s="273">
        <f t="shared" si="0"/>
        <v>20</v>
      </c>
      <c r="Y18" s="273">
        <f t="shared" si="0"/>
        <v>21</v>
      </c>
      <c r="Z18" s="273">
        <f t="shared" si="0"/>
        <v>22</v>
      </c>
      <c r="AA18" s="273">
        <f t="shared" si="0"/>
        <v>23</v>
      </c>
      <c r="AB18" s="273">
        <f t="shared" si="0"/>
        <v>24</v>
      </c>
      <c r="AC18" s="273">
        <f t="shared" si="0"/>
        <v>25</v>
      </c>
      <c r="AD18" s="273">
        <f t="shared" si="0"/>
        <v>26</v>
      </c>
      <c r="AE18" s="273">
        <f t="shared" si="0"/>
        <v>27</v>
      </c>
      <c r="AF18" s="273">
        <f t="shared" si="0"/>
        <v>28</v>
      </c>
      <c r="AG18" s="273">
        <f t="shared" si="0"/>
        <v>29</v>
      </c>
      <c r="AH18" s="273">
        <f t="shared" si="0"/>
        <v>30</v>
      </c>
      <c r="AI18" s="273">
        <f t="shared" si="0"/>
        <v>31</v>
      </c>
      <c r="AJ18" s="273">
        <f t="shared" si="0"/>
        <v>32</v>
      </c>
      <c r="AK18" s="273">
        <f t="shared" si="0"/>
        <v>33</v>
      </c>
      <c r="AL18" s="273">
        <f t="shared" si="0"/>
        <v>34</v>
      </c>
      <c r="AM18" s="273">
        <f t="shared" si="0"/>
        <v>35</v>
      </c>
      <c r="AN18" s="273">
        <f t="shared" si="0"/>
        <v>36</v>
      </c>
      <c r="AO18" s="273">
        <f t="shared" si="0"/>
        <v>37</v>
      </c>
      <c r="AP18" s="273">
        <f t="shared" si="0"/>
        <v>38</v>
      </c>
      <c r="AQ18" s="273">
        <f t="shared" si="0"/>
        <v>39</v>
      </c>
      <c r="AR18" s="273">
        <f t="shared" si="0"/>
        <v>40</v>
      </c>
      <c r="AS18" s="273">
        <f t="shared" si="0"/>
        <v>41</v>
      </c>
      <c r="AT18" s="273">
        <f t="shared" si="0"/>
        <v>42</v>
      </c>
      <c r="AU18" s="273">
        <f t="shared" si="0"/>
        <v>43</v>
      </c>
      <c r="AV18" s="273">
        <f t="shared" si="0"/>
        <v>44</v>
      </c>
      <c r="AW18" s="273">
        <f t="shared" si="0"/>
        <v>45</v>
      </c>
      <c r="AX18" s="273">
        <f t="shared" si="0"/>
        <v>46</v>
      </c>
      <c r="AY18" s="273">
        <f t="shared" si="0"/>
        <v>47</v>
      </c>
      <c r="AZ18" s="273">
        <f t="shared" si="0"/>
        <v>48</v>
      </c>
      <c r="BA18" s="273">
        <f t="shared" si="0"/>
        <v>49</v>
      </c>
      <c r="BB18" s="273">
        <f t="shared" si="0"/>
        <v>50</v>
      </c>
      <c r="BC18" s="273">
        <f t="shared" si="0"/>
        <v>51</v>
      </c>
      <c r="BD18" s="274">
        <f t="shared" si="0"/>
        <v>52</v>
      </c>
      <c r="BE18" s="153"/>
    </row>
    <row r="19" spans="1:59" ht="18.75" customHeight="1">
      <c r="A19" s="155"/>
      <c r="B19" s="104"/>
      <c r="C19" s="106"/>
      <c r="D19" s="264" t="s">
        <v>24</v>
      </c>
      <c r="E19" s="275" t="s">
        <v>25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62"/>
      <c r="X19" s="262"/>
      <c r="Y19" s="262"/>
      <c r="Z19" s="262"/>
      <c r="AA19" s="183" t="s">
        <v>25</v>
      </c>
      <c r="AB19" s="183" t="s">
        <v>25</v>
      </c>
      <c r="AC19" s="183" t="s">
        <v>25</v>
      </c>
      <c r="AD19" s="183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183" t="s">
        <v>25</v>
      </c>
      <c r="AS19" s="183" t="s">
        <v>25</v>
      </c>
      <c r="AT19" s="183" t="s">
        <v>26</v>
      </c>
      <c r="AU19" s="183" t="s">
        <v>26</v>
      </c>
      <c r="AV19" s="183" t="s">
        <v>26</v>
      </c>
      <c r="AW19" s="183" t="s">
        <v>26</v>
      </c>
      <c r="AX19" s="183" t="s">
        <v>26</v>
      </c>
      <c r="AY19" s="183" t="s">
        <v>26</v>
      </c>
      <c r="AZ19" s="183" t="s">
        <v>26</v>
      </c>
      <c r="BA19" s="183" t="s">
        <v>26</v>
      </c>
      <c r="BB19" s="183" t="s">
        <v>26</v>
      </c>
      <c r="BC19" s="183" t="s">
        <v>26</v>
      </c>
      <c r="BD19" s="184" t="s">
        <v>26</v>
      </c>
      <c r="BE19" s="153"/>
    </row>
    <row r="20" spans="1:59" s="11" customFormat="1" ht="24" customHeight="1" thickBot="1">
      <c r="A20" s="156"/>
      <c r="B20" s="103"/>
      <c r="C20" s="107"/>
      <c r="D20" s="265" t="s">
        <v>27</v>
      </c>
      <c r="E20" s="276" t="s">
        <v>25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185" t="s">
        <v>25</v>
      </c>
      <c r="V20" s="185" t="s">
        <v>132</v>
      </c>
      <c r="W20" s="215"/>
      <c r="X20" s="215"/>
      <c r="Y20" s="21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216"/>
      <c r="BE20" s="179"/>
    </row>
    <row r="21" spans="1:59" s="12" customFormat="1" ht="15.6">
      <c r="A21" s="157"/>
      <c r="D21" s="108" t="s">
        <v>53</v>
      </c>
      <c r="G21" s="266"/>
      <c r="H21" s="109" t="s">
        <v>58</v>
      </c>
      <c r="J21" s="110"/>
      <c r="K21" s="110"/>
      <c r="M21" s="263" t="s">
        <v>25</v>
      </c>
      <c r="N21" s="110" t="s">
        <v>31</v>
      </c>
      <c r="O21" s="110"/>
      <c r="S21" s="263" t="s">
        <v>28</v>
      </c>
      <c r="T21" s="110" t="s">
        <v>32</v>
      </c>
      <c r="U21" s="110"/>
      <c r="W21" s="267"/>
      <c r="X21" s="263" t="s">
        <v>29</v>
      </c>
      <c r="Y21" s="268" t="s">
        <v>33</v>
      </c>
      <c r="Z21" s="110"/>
      <c r="AA21" s="110"/>
      <c r="AB21" s="110"/>
      <c r="AC21" s="263" t="s">
        <v>30</v>
      </c>
      <c r="AD21" s="268" t="s">
        <v>34</v>
      </c>
      <c r="AE21" s="110"/>
      <c r="AF21" s="110"/>
      <c r="AG21" s="110"/>
      <c r="AH21" s="269" t="s">
        <v>26</v>
      </c>
      <c r="AI21" s="12" t="s">
        <v>35</v>
      </c>
      <c r="AL21" s="263" t="s">
        <v>132</v>
      </c>
      <c r="AM21" s="270" t="s">
        <v>133</v>
      </c>
      <c r="AN21" s="271"/>
      <c r="AO21" s="271"/>
      <c r="AP21" s="271"/>
      <c r="AQ21" s="271"/>
      <c r="BE21" s="158"/>
      <c r="BG21" s="13"/>
    </row>
    <row r="22" spans="1:59" s="12" customFormat="1" ht="15.6">
      <c r="A22" s="157"/>
      <c r="E22" s="13"/>
      <c r="I22" s="110"/>
      <c r="J22" s="110"/>
      <c r="K22" s="110"/>
      <c r="L22" s="110"/>
      <c r="M22" s="111"/>
      <c r="N22" s="111"/>
      <c r="W22" s="112"/>
      <c r="X22" s="110"/>
      <c r="Y22" s="110"/>
      <c r="Z22" s="110"/>
      <c r="AB22" s="112"/>
      <c r="AC22" s="110"/>
      <c r="AD22" s="110"/>
      <c r="AE22" s="110"/>
      <c r="AF22" s="112"/>
      <c r="AG22" s="110"/>
      <c r="AH22" s="110"/>
      <c r="AI22" s="110"/>
      <c r="AJ22" s="110"/>
      <c r="AL22" s="112"/>
      <c r="AM22" s="110"/>
      <c r="AN22" s="110"/>
      <c r="AO22" s="110"/>
      <c r="AP22" s="110"/>
      <c r="AQ22" s="110"/>
      <c r="AR22" s="113"/>
      <c r="AU22" s="110"/>
      <c r="AV22" s="110"/>
      <c r="AW22" s="110"/>
      <c r="AX22" s="110"/>
      <c r="AY22" s="110"/>
      <c r="AZ22" s="110"/>
      <c r="BA22" s="110"/>
      <c r="BB22" s="110"/>
      <c r="BE22" s="158"/>
      <c r="BG22" s="13"/>
    </row>
    <row r="23" spans="1:59" s="12" customFormat="1" ht="12" customHeight="1">
      <c r="A23" s="159"/>
      <c r="E23" s="110"/>
      <c r="F23" s="110"/>
      <c r="G23" s="110"/>
      <c r="H23" s="110"/>
      <c r="I23" s="111"/>
      <c r="J23" s="111"/>
      <c r="AE23" s="110"/>
      <c r="AF23" s="110"/>
      <c r="AH23" s="112"/>
      <c r="AI23" s="110"/>
      <c r="AJ23" s="110"/>
      <c r="AK23" s="110"/>
      <c r="AL23" s="110"/>
      <c r="AM23" s="113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E23" s="158"/>
    </row>
    <row r="24" spans="1:59" s="14" customFormat="1" ht="30.75" customHeight="1" thickBot="1">
      <c r="A24" s="160"/>
      <c r="B24" s="114"/>
      <c r="D24" s="506" t="s">
        <v>62</v>
      </c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T24" s="115"/>
      <c r="U24" s="507" t="s">
        <v>36</v>
      </c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115"/>
      <c r="AH24" s="115"/>
      <c r="AI24" s="115"/>
      <c r="AJ24" s="508" t="s">
        <v>54</v>
      </c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116"/>
      <c r="BE24" s="161"/>
    </row>
    <row r="25" spans="1:59" s="15" customFormat="1" ht="30" customHeight="1" thickBot="1">
      <c r="A25" s="162"/>
      <c r="D25" s="219" t="s">
        <v>12</v>
      </c>
      <c r="E25" s="496" t="s">
        <v>58</v>
      </c>
      <c r="F25" s="497"/>
      <c r="G25" s="496" t="s">
        <v>31</v>
      </c>
      <c r="H25" s="497"/>
      <c r="I25" s="496" t="s">
        <v>32</v>
      </c>
      <c r="J25" s="497"/>
      <c r="K25" s="496" t="s">
        <v>34</v>
      </c>
      <c r="L25" s="497"/>
      <c r="M25" s="496" t="s">
        <v>33</v>
      </c>
      <c r="N25" s="497"/>
      <c r="O25" s="522" t="s">
        <v>35</v>
      </c>
      <c r="P25" s="523"/>
      <c r="Q25" s="477" t="s">
        <v>37</v>
      </c>
      <c r="R25" s="478"/>
      <c r="T25" s="117"/>
      <c r="U25" s="479" t="s">
        <v>38</v>
      </c>
      <c r="V25" s="480"/>
      <c r="W25" s="480"/>
      <c r="X25" s="480"/>
      <c r="Y25" s="480"/>
      <c r="Z25" s="481"/>
      <c r="AA25" s="493" t="s">
        <v>12</v>
      </c>
      <c r="AB25" s="494"/>
      <c r="AC25" s="495"/>
      <c r="AD25" s="501" t="s">
        <v>39</v>
      </c>
      <c r="AE25" s="502"/>
      <c r="AF25" s="503"/>
      <c r="AG25" s="117"/>
      <c r="AH25" s="117"/>
      <c r="AI25" s="117"/>
      <c r="AJ25" s="498" t="s">
        <v>40</v>
      </c>
      <c r="AK25" s="499"/>
      <c r="AL25" s="499"/>
      <c r="AM25" s="499"/>
      <c r="AN25" s="499"/>
      <c r="AO25" s="499"/>
      <c r="AP25" s="499"/>
      <c r="AQ25" s="500"/>
      <c r="AR25" s="493" t="s">
        <v>41</v>
      </c>
      <c r="AS25" s="494"/>
      <c r="AT25" s="494"/>
      <c r="AU25" s="494"/>
      <c r="AV25" s="494"/>
      <c r="AW25" s="494"/>
      <c r="AX25" s="494"/>
      <c r="AY25" s="494"/>
      <c r="AZ25" s="495"/>
      <c r="BA25" s="518" t="s">
        <v>12</v>
      </c>
      <c r="BB25" s="519"/>
      <c r="BE25" s="118"/>
    </row>
    <row r="26" spans="1:59" s="15" customFormat="1" ht="13.8" customHeight="1">
      <c r="A26" s="162"/>
      <c r="D26" s="217" t="s">
        <v>24</v>
      </c>
      <c r="E26" s="445">
        <v>47</v>
      </c>
      <c r="F26" s="446"/>
      <c r="G26" s="445">
        <v>40</v>
      </c>
      <c r="H26" s="446"/>
      <c r="I26" s="445"/>
      <c r="J26" s="446"/>
      <c r="K26" s="445"/>
      <c r="L26" s="446"/>
      <c r="M26" s="445"/>
      <c r="N26" s="446"/>
      <c r="O26" s="475"/>
      <c r="P26" s="476"/>
      <c r="Q26" s="470">
        <v>52</v>
      </c>
      <c r="R26" s="471"/>
      <c r="T26" s="117"/>
      <c r="U26" s="472"/>
      <c r="V26" s="473"/>
      <c r="W26" s="473"/>
      <c r="X26" s="473"/>
      <c r="Y26" s="473"/>
      <c r="Z26" s="474"/>
      <c r="AA26" s="449"/>
      <c r="AB26" s="449"/>
      <c r="AC26" s="449"/>
      <c r="AD26" s="449"/>
      <c r="AE26" s="449"/>
      <c r="AF26" s="450"/>
      <c r="AG26" s="117"/>
      <c r="AH26" s="117"/>
      <c r="AI26" s="117"/>
      <c r="AJ26" s="299" t="s">
        <v>134</v>
      </c>
      <c r="AK26" s="300"/>
      <c r="AL26" s="300"/>
      <c r="AM26" s="300"/>
      <c r="AN26" s="300"/>
      <c r="AO26" s="300"/>
      <c r="AP26" s="300"/>
      <c r="AQ26" s="301"/>
      <c r="AR26" s="305" t="s">
        <v>135</v>
      </c>
      <c r="AS26" s="306"/>
      <c r="AT26" s="306"/>
      <c r="AU26" s="306"/>
      <c r="AV26" s="306"/>
      <c r="AW26" s="306"/>
      <c r="AX26" s="306"/>
      <c r="AY26" s="306"/>
      <c r="AZ26" s="307"/>
      <c r="BA26" s="311" t="s">
        <v>116</v>
      </c>
      <c r="BB26" s="312"/>
      <c r="BE26" s="118"/>
    </row>
    <row r="27" spans="1:59" s="15" customFormat="1" ht="16.8" customHeight="1" thickBot="1">
      <c r="A27" s="162"/>
      <c r="D27" s="218" t="s">
        <v>27</v>
      </c>
      <c r="E27" s="468">
        <v>15</v>
      </c>
      <c r="F27" s="469"/>
      <c r="G27" s="468">
        <v>13</v>
      </c>
      <c r="H27" s="469"/>
      <c r="I27" s="468"/>
      <c r="J27" s="469"/>
      <c r="K27" s="468">
        <v>1</v>
      </c>
      <c r="L27" s="469"/>
      <c r="M27" s="468"/>
      <c r="N27" s="469"/>
      <c r="O27" s="516"/>
      <c r="P27" s="517"/>
      <c r="Q27" s="468">
        <v>18</v>
      </c>
      <c r="R27" s="489"/>
      <c r="T27" s="117"/>
      <c r="U27" s="520"/>
      <c r="V27" s="521"/>
      <c r="W27" s="521"/>
      <c r="X27" s="521"/>
      <c r="Y27" s="521"/>
      <c r="Z27" s="521"/>
      <c r="AA27" s="447"/>
      <c r="AB27" s="447"/>
      <c r="AC27" s="447"/>
      <c r="AD27" s="447"/>
      <c r="AE27" s="447"/>
      <c r="AF27" s="448"/>
      <c r="AG27" s="117"/>
      <c r="AH27" s="117"/>
      <c r="AI27" s="117"/>
      <c r="AJ27" s="302"/>
      <c r="AK27" s="303"/>
      <c r="AL27" s="303"/>
      <c r="AM27" s="303"/>
      <c r="AN27" s="303"/>
      <c r="AO27" s="303"/>
      <c r="AP27" s="303"/>
      <c r="AQ27" s="304"/>
      <c r="AR27" s="308"/>
      <c r="AS27" s="309"/>
      <c r="AT27" s="309"/>
      <c r="AU27" s="309"/>
      <c r="AV27" s="309"/>
      <c r="AW27" s="309"/>
      <c r="AX27" s="309"/>
      <c r="AY27" s="309"/>
      <c r="AZ27" s="310"/>
      <c r="BA27" s="313"/>
      <c r="BB27" s="314"/>
      <c r="BE27" s="118"/>
    </row>
    <row r="28" spans="1:59" s="16" customFormat="1" ht="15.75" customHeight="1">
      <c r="A28" s="163"/>
      <c r="B28" s="111"/>
      <c r="C28" s="120"/>
      <c r="D28" s="120"/>
      <c r="E28" s="120"/>
      <c r="F28" s="120"/>
      <c r="G28" s="120"/>
      <c r="H28" s="120"/>
      <c r="I28" s="120"/>
      <c r="J28" s="120"/>
      <c r="K28" s="15"/>
      <c r="L28" s="15"/>
      <c r="M28" s="121"/>
      <c r="N28" s="121"/>
      <c r="O28" s="15"/>
      <c r="P28" s="15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1"/>
      <c r="AZ28" s="111"/>
      <c r="BA28" s="111"/>
      <c r="BB28" s="111"/>
      <c r="BC28" s="111"/>
      <c r="BD28" s="111"/>
      <c r="BE28" s="164"/>
    </row>
    <row r="29" spans="1:59" s="16" customFormat="1" ht="30" customHeight="1" thickBot="1">
      <c r="A29" s="155"/>
      <c r="B29" s="104"/>
      <c r="C29" s="104"/>
      <c r="D29" s="482" t="s">
        <v>42</v>
      </c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BE29" s="164"/>
    </row>
    <row r="30" spans="1:59" s="16" customFormat="1" ht="39.75" customHeight="1" thickBot="1">
      <c r="A30" s="155"/>
      <c r="B30" s="104"/>
      <c r="C30" s="104"/>
      <c r="D30" s="483" t="s">
        <v>43</v>
      </c>
      <c r="E30" s="484"/>
      <c r="F30" s="485"/>
      <c r="G30" s="432" t="s">
        <v>76</v>
      </c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4"/>
      <c r="U30" s="438" t="s">
        <v>55</v>
      </c>
      <c r="V30" s="439"/>
      <c r="W30" s="439"/>
      <c r="X30" s="439"/>
      <c r="Y30" s="439"/>
      <c r="Z30" s="439"/>
      <c r="AA30" s="439"/>
      <c r="AB30" s="440"/>
      <c r="AC30" s="441" t="s">
        <v>63</v>
      </c>
      <c r="AD30" s="442"/>
      <c r="AE30" s="451" t="s">
        <v>56</v>
      </c>
      <c r="AF30" s="452"/>
      <c r="AG30" s="452"/>
      <c r="AH30" s="452"/>
      <c r="AI30" s="452"/>
      <c r="AJ30" s="452"/>
      <c r="AK30" s="452"/>
      <c r="AL30" s="452"/>
      <c r="AM30" s="452"/>
      <c r="AN30" s="453"/>
      <c r="AQ30" s="37"/>
      <c r="AR30" s="37"/>
      <c r="AS30" s="37"/>
      <c r="AT30" s="37"/>
      <c r="AU30" s="37"/>
      <c r="AV30" s="37"/>
      <c r="AW30" s="37"/>
      <c r="AX30" s="37"/>
      <c r="BE30" s="164"/>
    </row>
    <row r="31" spans="1:59" s="16" customFormat="1" ht="34.5" customHeight="1">
      <c r="A31" s="155"/>
      <c r="B31" s="104"/>
      <c r="C31" s="104"/>
      <c r="D31" s="486"/>
      <c r="E31" s="487"/>
      <c r="F31" s="488"/>
      <c r="G31" s="435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7"/>
      <c r="U31" s="454" t="s">
        <v>44</v>
      </c>
      <c r="V31" s="455"/>
      <c r="W31" s="454" t="s">
        <v>59</v>
      </c>
      <c r="X31" s="455"/>
      <c r="Y31" s="458" t="s">
        <v>70</v>
      </c>
      <c r="Z31" s="455"/>
      <c r="AA31" s="441" t="s">
        <v>82</v>
      </c>
      <c r="AB31" s="460"/>
      <c r="AC31" s="443"/>
      <c r="AD31" s="444"/>
      <c r="AE31" s="462" t="s">
        <v>45</v>
      </c>
      <c r="AF31" s="463"/>
      <c r="AG31" s="466" t="s">
        <v>57</v>
      </c>
      <c r="AH31" s="467"/>
      <c r="AI31" s="467"/>
      <c r="AJ31" s="467"/>
      <c r="AK31" s="467"/>
      <c r="AL31" s="467"/>
      <c r="AM31" s="421" t="s">
        <v>60</v>
      </c>
      <c r="AN31" s="422"/>
      <c r="AO31" s="220"/>
      <c r="AP31" s="220"/>
      <c r="AQ31" s="221"/>
      <c r="AR31" s="221"/>
      <c r="AS31" s="222"/>
      <c r="AT31" s="222"/>
      <c r="AU31" s="222"/>
      <c r="AV31" s="222"/>
      <c r="AW31" s="222"/>
      <c r="AX31" s="222"/>
      <c r="BE31" s="164"/>
    </row>
    <row r="32" spans="1:59" s="16" customFormat="1" ht="96.75" customHeight="1" thickBot="1">
      <c r="A32" s="155"/>
      <c r="B32" s="104"/>
      <c r="C32" s="104"/>
      <c r="D32" s="486"/>
      <c r="E32" s="487"/>
      <c r="F32" s="488"/>
      <c r="G32" s="435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7"/>
      <c r="U32" s="456"/>
      <c r="V32" s="457"/>
      <c r="W32" s="456"/>
      <c r="X32" s="457"/>
      <c r="Y32" s="459"/>
      <c r="Z32" s="457"/>
      <c r="AA32" s="443"/>
      <c r="AB32" s="461"/>
      <c r="AC32" s="443"/>
      <c r="AD32" s="444"/>
      <c r="AE32" s="464"/>
      <c r="AF32" s="465"/>
      <c r="AG32" s="425" t="s">
        <v>46</v>
      </c>
      <c r="AH32" s="426"/>
      <c r="AI32" s="427" t="s">
        <v>64</v>
      </c>
      <c r="AJ32" s="428"/>
      <c r="AK32" s="465" t="s">
        <v>61</v>
      </c>
      <c r="AL32" s="465"/>
      <c r="AM32" s="423"/>
      <c r="AN32" s="424"/>
      <c r="AO32" s="119"/>
      <c r="AP32" s="119"/>
      <c r="AQ32" s="221"/>
      <c r="AR32" s="221"/>
      <c r="AS32" s="222"/>
      <c r="AT32" s="222"/>
      <c r="AU32" s="222"/>
      <c r="AV32" s="222"/>
      <c r="AW32" s="222"/>
      <c r="AX32" s="222"/>
      <c r="BE32" s="164"/>
    </row>
    <row r="33" spans="1:57" s="182" customFormat="1" ht="16.2" thickBot="1">
      <c r="A33" s="223"/>
      <c r="D33" s="406">
        <v>1</v>
      </c>
      <c r="E33" s="407"/>
      <c r="F33" s="408"/>
      <c r="G33" s="409">
        <v>2</v>
      </c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1"/>
      <c r="U33" s="338">
        <v>3</v>
      </c>
      <c r="V33" s="339"/>
      <c r="W33" s="338">
        <v>4</v>
      </c>
      <c r="X33" s="339"/>
      <c r="Y33" s="338">
        <v>5</v>
      </c>
      <c r="Z33" s="339"/>
      <c r="AA33" s="338">
        <v>6</v>
      </c>
      <c r="AB33" s="339"/>
      <c r="AC33" s="338">
        <v>7</v>
      </c>
      <c r="AD33" s="339"/>
      <c r="AE33" s="338">
        <v>8</v>
      </c>
      <c r="AF33" s="339"/>
      <c r="AG33" s="338">
        <v>9</v>
      </c>
      <c r="AH33" s="339"/>
      <c r="AI33" s="338">
        <v>10</v>
      </c>
      <c r="AJ33" s="339"/>
      <c r="AK33" s="338">
        <v>11</v>
      </c>
      <c r="AL33" s="339"/>
      <c r="AM33" s="338">
        <v>12</v>
      </c>
      <c r="AN33" s="339"/>
      <c r="AQ33" s="224"/>
      <c r="AR33" s="224"/>
      <c r="AS33" s="37"/>
      <c r="AT33" s="37"/>
      <c r="AU33" s="37"/>
      <c r="AV33" s="37"/>
      <c r="AW33" s="37"/>
      <c r="AX33" s="37"/>
      <c r="BE33" s="225"/>
    </row>
    <row r="34" spans="1:57" s="227" customFormat="1" ht="23.4" thickBot="1">
      <c r="A34" s="226"/>
      <c r="D34" s="429" t="s">
        <v>80</v>
      </c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1"/>
      <c r="AP34" s="228"/>
      <c r="AQ34" s="221"/>
      <c r="AR34" s="221"/>
      <c r="AS34" s="222"/>
      <c r="AT34" s="222"/>
      <c r="AU34" s="222"/>
      <c r="AV34" s="222"/>
      <c r="AW34" s="222"/>
      <c r="AX34" s="222"/>
      <c r="BE34" s="229"/>
    </row>
    <row r="35" spans="1:57" s="37" customFormat="1" ht="23.4" thickBot="1">
      <c r="A35" s="230"/>
      <c r="D35" s="372" t="s">
        <v>71</v>
      </c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97"/>
      <c r="AP35" s="224"/>
      <c r="AQ35" s="221"/>
      <c r="AR35" s="221"/>
      <c r="AS35" s="222"/>
      <c r="AT35" s="222"/>
      <c r="AU35" s="222"/>
      <c r="AV35" s="222"/>
      <c r="AW35" s="222"/>
      <c r="AX35" s="222"/>
      <c r="BE35" s="231"/>
    </row>
    <row r="36" spans="1:57" s="222" customFormat="1" ht="17.399999999999999">
      <c r="A36" s="232"/>
      <c r="D36" s="381" t="s">
        <v>84</v>
      </c>
      <c r="E36" s="382"/>
      <c r="F36" s="383"/>
      <c r="G36" s="384" t="s">
        <v>118</v>
      </c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6"/>
      <c r="U36" s="412">
        <v>1</v>
      </c>
      <c r="V36" s="413"/>
      <c r="W36" s="414"/>
      <c r="X36" s="415"/>
      <c r="Y36" s="412"/>
      <c r="Z36" s="413"/>
      <c r="AA36" s="416">
        <v>1</v>
      </c>
      <c r="AB36" s="413"/>
      <c r="AC36" s="417">
        <v>5</v>
      </c>
      <c r="AD36" s="415"/>
      <c r="AE36" s="282">
        <f>AC36*30</f>
        <v>150</v>
      </c>
      <c r="AF36" s="283"/>
      <c r="AG36" s="418">
        <v>8</v>
      </c>
      <c r="AH36" s="419"/>
      <c r="AI36" s="420">
        <v>6</v>
      </c>
      <c r="AJ36" s="419"/>
      <c r="AK36" s="282"/>
      <c r="AL36" s="283"/>
      <c r="AM36" s="282">
        <f>AE36-AG36-AI36</f>
        <v>136</v>
      </c>
      <c r="AN36" s="283"/>
      <c r="AP36" s="233"/>
      <c r="AQ36" s="221"/>
      <c r="AR36" s="221"/>
      <c r="BE36" s="234"/>
    </row>
    <row r="37" spans="1:57" s="222" customFormat="1" ht="17.399999999999999">
      <c r="A37" s="232"/>
      <c r="D37" s="247"/>
      <c r="E37" s="248" t="s">
        <v>85</v>
      </c>
      <c r="F37" s="249"/>
      <c r="G37" s="285" t="s">
        <v>136</v>
      </c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7"/>
      <c r="U37" s="351"/>
      <c r="V37" s="352"/>
      <c r="W37" s="349">
        <v>2</v>
      </c>
      <c r="X37" s="350"/>
      <c r="Y37" s="346">
        <v>2</v>
      </c>
      <c r="Z37" s="350"/>
      <c r="AA37" s="349">
        <v>2</v>
      </c>
      <c r="AB37" s="350"/>
      <c r="AC37" s="346">
        <v>3</v>
      </c>
      <c r="AD37" s="347"/>
      <c r="AE37" s="282">
        <f>AC37*30</f>
        <v>90</v>
      </c>
      <c r="AF37" s="283"/>
      <c r="AG37" s="291">
        <v>10</v>
      </c>
      <c r="AH37" s="281"/>
      <c r="AI37" s="280">
        <v>4</v>
      </c>
      <c r="AJ37" s="281"/>
      <c r="AK37" s="251"/>
      <c r="AL37" s="252"/>
      <c r="AM37" s="282">
        <f>AE37-AG37-AI37</f>
        <v>76</v>
      </c>
      <c r="AN37" s="283"/>
      <c r="AP37" s="233"/>
      <c r="AQ37" s="221"/>
      <c r="AR37" s="221"/>
      <c r="BE37" s="234"/>
    </row>
    <row r="38" spans="1:57" s="222" customFormat="1" ht="17.399999999999999">
      <c r="A38" s="232"/>
      <c r="D38" s="247"/>
      <c r="E38" s="248" t="s">
        <v>86</v>
      </c>
      <c r="F38" s="249"/>
      <c r="G38" s="285" t="s">
        <v>119</v>
      </c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7"/>
      <c r="U38" s="345"/>
      <c r="V38" s="344"/>
      <c r="W38" s="343">
        <v>2</v>
      </c>
      <c r="X38" s="344"/>
      <c r="Y38" s="345"/>
      <c r="Z38" s="344"/>
      <c r="AA38" s="343">
        <v>1</v>
      </c>
      <c r="AB38" s="344"/>
      <c r="AC38" s="345">
        <v>3</v>
      </c>
      <c r="AD38" s="348"/>
      <c r="AE38" s="282">
        <f t="shared" ref="AE38:AE45" si="1">AC38*30</f>
        <v>90</v>
      </c>
      <c r="AF38" s="283"/>
      <c r="AG38" s="353"/>
      <c r="AH38" s="326"/>
      <c r="AI38" s="354">
        <v>12</v>
      </c>
      <c r="AJ38" s="326"/>
      <c r="AK38" s="251"/>
      <c r="AL38" s="252"/>
      <c r="AM38" s="282">
        <f t="shared" ref="AM38:AM45" si="2">AE38-AG38-AI38</f>
        <v>78</v>
      </c>
      <c r="AN38" s="283"/>
      <c r="AP38" s="233"/>
      <c r="AQ38" s="221"/>
      <c r="AR38" s="221"/>
      <c r="BE38" s="234"/>
    </row>
    <row r="39" spans="1:57" s="222" customFormat="1" ht="17.399999999999999">
      <c r="A39" s="232"/>
      <c r="D39" s="247"/>
      <c r="E39" s="248" t="s">
        <v>87</v>
      </c>
      <c r="F39" s="249"/>
      <c r="G39" s="285" t="s">
        <v>137</v>
      </c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7"/>
      <c r="U39" s="295"/>
      <c r="V39" s="294"/>
      <c r="W39" s="293">
        <v>1</v>
      </c>
      <c r="X39" s="294"/>
      <c r="Y39" s="295">
        <v>1</v>
      </c>
      <c r="Z39" s="294"/>
      <c r="AA39" s="293">
        <v>1</v>
      </c>
      <c r="AB39" s="294"/>
      <c r="AC39" s="295">
        <v>3</v>
      </c>
      <c r="AD39" s="296"/>
      <c r="AE39" s="282">
        <f t="shared" si="1"/>
        <v>90</v>
      </c>
      <c r="AF39" s="283"/>
      <c r="AG39" s="297">
        <v>8</v>
      </c>
      <c r="AH39" s="298"/>
      <c r="AI39" s="355">
        <v>6</v>
      </c>
      <c r="AJ39" s="298"/>
      <c r="AK39" s="251"/>
      <c r="AL39" s="252"/>
      <c r="AM39" s="282">
        <f t="shared" si="2"/>
        <v>76</v>
      </c>
      <c r="AN39" s="283"/>
      <c r="AP39" s="233"/>
      <c r="AQ39" s="221"/>
      <c r="AR39" s="221"/>
      <c r="BE39" s="234"/>
    </row>
    <row r="40" spans="1:57" s="222" customFormat="1" ht="17.399999999999999">
      <c r="A40" s="232"/>
      <c r="D40" s="247"/>
      <c r="E40" s="248" t="s">
        <v>88</v>
      </c>
      <c r="F40" s="249"/>
      <c r="G40" s="285" t="s">
        <v>138</v>
      </c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7"/>
      <c r="U40" s="295">
        <v>2</v>
      </c>
      <c r="V40" s="294"/>
      <c r="W40" s="293"/>
      <c r="X40" s="294"/>
      <c r="Y40" s="295"/>
      <c r="Z40" s="294"/>
      <c r="AA40" s="293">
        <v>2</v>
      </c>
      <c r="AB40" s="294"/>
      <c r="AC40" s="295">
        <v>4</v>
      </c>
      <c r="AD40" s="296"/>
      <c r="AE40" s="282">
        <f t="shared" si="1"/>
        <v>120</v>
      </c>
      <c r="AF40" s="283"/>
      <c r="AG40" s="297">
        <v>6</v>
      </c>
      <c r="AH40" s="298"/>
      <c r="AI40" s="315">
        <v>6</v>
      </c>
      <c r="AJ40" s="298"/>
      <c r="AK40" s="251"/>
      <c r="AL40" s="252"/>
      <c r="AM40" s="282">
        <f t="shared" si="2"/>
        <v>108</v>
      </c>
      <c r="AN40" s="283"/>
      <c r="AP40" s="233"/>
      <c r="AQ40" s="221"/>
      <c r="AR40" s="221"/>
      <c r="BE40" s="234"/>
    </row>
    <row r="41" spans="1:57" s="222" customFormat="1" ht="17.399999999999999">
      <c r="A41" s="232"/>
      <c r="D41" s="247"/>
      <c r="E41" s="248" t="s">
        <v>89</v>
      </c>
      <c r="F41" s="249"/>
      <c r="G41" s="285" t="s">
        <v>139</v>
      </c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7"/>
      <c r="U41" s="295">
        <v>3</v>
      </c>
      <c r="V41" s="294"/>
      <c r="W41" s="293"/>
      <c r="X41" s="294"/>
      <c r="Y41" s="295"/>
      <c r="Z41" s="294"/>
      <c r="AA41" s="293">
        <v>3</v>
      </c>
      <c r="AB41" s="294"/>
      <c r="AC41" s="295">
        <v>5</v>
      </c>
      <c r="AD41" s="296"/>
      <c r="AE41" s="282">
        <f t="shared" si="1"/>
        <v>150</v>
      </c>
      <c r="AF41" s="283"/>
      <c r="AG41" s="297">
        <v>4</v>
      </c>
      <c r="AH41" s="298"/>
      <c r="AI41" s="315">
        <v>4</v>
      </c>
      <c r="AJ41" s="298"/>
      <c r="AK41" s="251"/>
      <c r="AL41" s="252"/>
      <c r="AM41" s="282">
        <f t="shared" si="2"/>
        <v>142</v>
      </c>
      <c r="AN41" s="283"/>
      <c r="AP41" s="233"/>
      <c r="AQ41" s="221"/>
      <c r="AR41" s="221"/>
      <c r="BE41" s="234"/>
    </row>
    <row r="42" spans="1:57" s="222" customFormat="1" ht="17.399999999999999">
      <c r="A42" s="232"/>
      <c r="D42" s="247"/>
      <c r="E42" s="248" t="s">
        <v>90</v>
      </c>
      <c r="F42" s="249"/>
      <c r="G42" s="285" t="s">
        <v>140</v>
      </c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7"/>
      <c r="U42" s="295"/>
      <c r="V42" s="294"/>
      <c r="W42" s="293"/>
      <c r="X42" s="294"/>
      <c r="Y42" s="295"/>
      <c r="Z42" s="294"/>
      <c r="AA42" s="293"/>
      <c r="AB42" s="294"/>
      <c r="AC42" s="295">
        <v>1</v>
      </c>
      <c r="AD42" s="296"/>
      <c r="AE42" s="282">
        <f t="shared" si="1"/>
        <v>30</v>
      </c>
      <c r="AF42" s="283"/>
      <c r="AG42" s="297"/>
      <c r="AH42" s="298"/>
      <c r="AI42" s="315"/>
      <c r="AJ42" s="298"/>
      <c r="AK42" s="251"/>
      <c r="AL42" s="252"/>
      <c r="AM42" s="282">
        <f t="shared" si="2"/>
        <v>30</v>
      </c>
      <c r="AN42" s="283"/>
      <c r="AP42" s="233"/>
      <c r="AQ42" s="221"/>
      <c r="AR42" s="221"/>
      <c r="BE42" s="234"/>
    </row>
    <row r="43" spans="1:57" s="222" customFormat="1" ht="18.600000000000001" customHeight="1">
      <c r="A43" s="232"/>
      <c r="D43" s="247"/>
      <c r="E43" s="248" t="s">
        <v>91</v>
      </c>
      <c r="F43" s="249"/>
      <c r="G43" s="285" t="s">
        <v>141</v>
      </c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7"/>
      <c r="U43" s="295">
        <v>1</v>
      </c>
      <c r="V43" s="294"/>
      <c r="W43" s="293"/>
      <c r="X43" s="294"/>
      <c r="Y43" s="295"/>
      <c r="Z43" s="294"/>
      <c r="AA43" s="293">
        <v>1</v>
      </c>
      <c r="AB43" s="294"/>
      <c r="AC43" s="295">
        <v>5</v>
      </c>
      <c r="AD43" s="296"/>
      <c r="AE43" s="282">
        <f t="shared" si="1"/>
        <v>150</v>
      </c>
      <c r="AF43" s="283"/>
      <c r="AG43" s="297">
        <v>8</v>
      </c>
      <c r="AH43" s="298"/>
      <c r="AI43" s="315">
        <v>8</v>
      </c>
      <c r="AJ43" s="298"/>
      <c r="AK43" s="251"/>
      <c r="AL43" s="252"/>
      <c r="AM43" s="282">
        <f t="shared" si="2"/>
        <v>134</v>
      </c>
      <c r="AN43" s="283"/>
      <c r="AP43" s="233"/>
      <c r="AQ43" s="221"/>
      <c r="AR43" s="221"/>
      <c r="BE43" s="234"/>
    </row>
    <row r="44" spans="1:57" s="222" customFormat="1" ht="17.399999999999999">
      <c r="A44" s="232"/>
      <c r="D44" s="247"/>
      <c r="E44" s="248" t="s">
        <v>92</v>
      </c>
      <c r="F44" s="249"/>
      <c r="G44" s="285" t="s">
        <v>142</v>
      </c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7"/>
      <c r="U44" s="295"/>
      <c r="V44" s="294"/>
      <c r="W44" s="293"/>
      <c r="X44" s="294"/>
      <c r="Y44" s="295"/>
      <c r="Z44" s="294"/>
      <c r="AA44" s="293"/>
      <c r="AB44" s="294"/>
      <c r="AC44" s="295">
        <v>1</v>
      </c>
      <c r="AD44" s="296"/>
      <c r="AE44" s="282">
        <f t="shared" si="1"/>
        <v>30</v>
      </c>
      <c r="AF44" s="283"/>
      <c r="AG44" s="297"/>
      <c r="AH44" s="298"/>
      <c r="AI44" s="315"/>
      <c r="AJ44" s="298"/>
      <c r="AK44" s="251"/>
      <c r="AL44" s="252"/>
      <c r="AM44" s="282">
        <f t="shared" si="2"/>
        <v>30</v>
      </c>
      <c r="AN44" s="283"/>
      <c r="AP44" s="233"/>
      <c r="AQ44" s="221"/>
      <c r="AR44" s="221"/>
      <c r="BE44" s="234"/>
    </row>
    <row r="45" spans="1:57" s="222" customFormat="1" ht="18" thickBot="1">
      <c r="A45" s="232"/>
      <c r="D45" s="277"/>
      <c r="E45" s="278" t="s">
        <v>93</v>
      </c>
      <c r="F45" s="279"/>
      <c r="G45" s="390" t="s">
        <v>143</v>
      </c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2"/>
      <c r="U45" s="399">
        <v>2</v>
      </c>
      <c r="V45" s="400"/>
      <c r="W45" s="348"/>
      <c r="X45" s="401"/>
      <c r="Y45" s="399">
        <v>2</v>
      </c>
      <c r="Z45" s="400"/>
      <c r="AA45" s="348">
        <v>2</v>
      </c>
      <c r="AB45" s="401"/>
      <c r="AC45" s="402">
        <v>5</v>
      </c>
      <c r="AD45" s="403"/>
      <c r="AE45" s="282">
        <f t="shared" si="1"/>
        <v>150</v>
      </c>
      <c r="AF45" s="283"/>
      <c r="AG45" s="404">
        <v>6</v>
      </c>
      <c r="AH45" s="405"/>
      <c r="AI45" s="326">
        <v>8</v>
      </c>
      <c r="AJ45" s="328"/>
      <c r="AK45" s="320"/>
      <c r="AL45" s="321"/>
      <c r="AM45" s="282">
        <f t="shared" si="2"/>
        <v>136</v>
      </c>
      <c r="AN45" s="283"/>
      <c r="AP45" s="233"/>
      <c r="AQ45" s="221"/>
      <c r="AR45" s="221"/>
      <c r="BE45" s="234"/>
    </row>
    <row r="46" spans="1:57" s="222" customFormat="1" ht="21.6" thickBot="1">
      <c r="A46" s="232"/>
      <c r="D46" s="316" t="s">
        <v>74</v>
      </c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8"/>
      <c r="U46" s="394">
        <v>5</v>
      </c>
      <c r="V46" s="395"/>
      <c r="W46" s="394">
        <v>3</v>
      </c>
      <c r="X46" s="395"/>
      <c r="Y46" s="394">
        <v>3</v>
      </c>
      <c r="Z46" s="395"/>
      <c r="AA46" s="394">
        <v>8</v>
      </c>
      <c r="AB46" s="395"/>
      <c r="AC46" s="394">
        <f>SUM(AC36:AD45)</f>
        <v>35</v>
      </c>
      <c r="AD46" s="395"/>
      <c r="AE46" s="394">
        <f>SUM(AE36:AF45)</f>
        <v>1050</v>
      </c>
      <c r="AF46" s="395"/>
      <c r="AG46" s="394">
        <f>SUM(AG36:AH45)</f>
        <v>50</v>
      </c>
      <c r="AH46" s="395"/>
      <c r="AI46" s="394">
        <f>SUM(AI36:AJ45)</f>
        <v>54</v>
      </c>
      <c r="AJ46" s="395"/>
      <c r="AK46" s="394">
        <f>SUM(AK36:AL45)</f>
        <v>0</v>
      </c>
      <c r="AL46" s="395"/>
      <c r="AM46" s="394">
        <f>SUM(AM36:AN45)</f>
        <v>946</v>
      </c>
      <c r="AN46" s="395"/>
      <c r="AP46" s="233"/>
      <c r="AQ46" s="221"/>
      <c r="AR46" s="221"/>
      <c r="BE46" s="234"/>
    </row>
    <row r="47" spans="1:57" s="37" customFormat="1" ht="23.4" thickBot="1">
      <c r="A47" s="230"/>
      <c r="D47" s="372" t="s">
        <v>72</v>
      </c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97"/>
      <c r="AP47" s="233"/>
      <c r="AQ47" s="221"/>
      <c r="AR47" s="221"/>
      <c r="AS47" s="222"/>
      <c r="AT47" s="222"/>
      <c r="AU47" s="222"/>
      <c r="AV47" s="222"/>
      <c r="AW47" s="222"/>
      <c r="AX47" s="222"/>
      <c r="BE47" s="231"/>
    </row>
    <row r="48" spans="1:57" s="222" customFormat="1" ht="17.399999999999999">
      <c r="A48" s="232"/>
      <c r="D48" s="381" t="s">
        <v>94</v>
      </c>
      <c r="E48" s="382"/>
      <c r="F48" s="383"/>
      <c r="G48" s="384" t="s">
        <v>144</v>
      </c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6"/>
      <c r="U48" s="387"/>
      <c r="V48" s="388"/>
      <c r="W48" s="398">
        <v>3</v>
      </c>
      <c r="X48" s="388"/>
      <c r="Y48" s="387"/>
      <c r="Z48" s="388"/>
      <c r="AA48" s="326">
        <v>3</v>
      </c>
      <c r="AB48" s="325"/>
      <c r="AC48" s="324">
        <v>3</v>
      </c>
      <c r="AD48" s="328"/>
      <c r="AE48" s="282">
        <f>AC48*30</f>
        <v>90</v>
      </c>
      <c r="AF48" s="283"/>
      <c r="AG48" s="387">
        <v>4</v>
      </c>
      <c r="AH48" s="396"/>
      <c r="AI48" s="326">
        <v>4</v>
      </c>
      <c r="AJ48" s="328"/>
      <c r="AK48" s="282"/>
      <c r="AL48" s="283"/>
      <c r="AM48" s="336">
        <f>AE48-AG48-AI48</f>
        <v>82</v>
      </c>
      <c r="AN48" s="337"/>
      <c r="AP48" s="233"/>
      <c r="AQ48" s="221"/>
      <c r="AR48" s="221"/>
      <c r="BE48" s="234"/>
    </row>
    <row r="49" spans="1:57" s="222" customFormat="1" ht="17.399999999999999">
      <c r="A49" s="232"/>
      <c r="D49" s="247"/>
      <c r="E49" s="248" t="s">
        <v>95</v>
      </c>
      <c r="F49" s="249"/>
      <c r="G49" s="285" t="s">
        <v>145</v>
      </c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7"/>
      <c r="U49" s="324"/>
      <c r="V49" s="325"/>
      <c r="W49" s="326">
        <v>3</v>
      </c>
      <c r="X49" s="325"/>
      <c r="Y49" s="324"/>
      <c r="Z49" s="325"/>
      <c r="AA49" s="326">
        <v>3</v>
      </c>
      <c r="AB49" s="325"/>
      <c r="AC49" s="324">
        <v>3.5</v>
      </c>
      <c r="AD49" s="328"/>
      <c r="AE49" s="282">
        <f>AC49*30</f>
        <v>105</v>
      </c>
      <c r="AF49" s="283"/>
      <c r="AG49" s="324">
        <v>2</v>
      </c>
      <c r="AH49" s="328"/>
      <c r="AI49" s="326">
        <v>4</v>
      </c>
      <c r="AJ49" s="328"/>
      <c r="AK49" s="251"/>
      <c r="AL49" s="252"/>
      <c r="AM49" s="282">
        <f>AE49-AG49-AI49</f>
        <v>99</v>
      </c>
      <c r="AN49" s="283"/>
      <c r="AP49" s="233"/>
      <c r="AQ49" s="221"/>
      <c r="AR49" s="221"/>
      <c r="BE49" s="234"/>
    </row>
    <row r="50" spans="1:57" s="222" customFormat="1" ht="17.399999999999999">
      <c r="A50" s="232"/>
      <c r="D50" s="247"/>
      <c r="E50" s="248" t="s">
        <v>96</v>
      </c>
      <c r="F50" s="249"/>
      <c r="G50" s="285" t="s">
        <v>146</v>
      </c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7"/>
      <c r="U50" s="324"/>
      <c r="V50" s="325"/>
      <c r="W50" s="326">
        <v>1</v>
      </c>
      <c r="X50" s="325"/>
      <c r="Y50" s="324"/>
      <c r="Z50" s="325"/>
      <c r="AA50" s="326">
        <v>1</v>
      </c>
      <c r="AB50" s="325"/>
      <c r="AC50" s="324">
        <v>3</v>
      </c>
      <c r="AD50" s="328"/>
      <c r="AE50" s="282">
        <f t="shared" ref="AE50:AE57" si="3">AC50*30</f>
        <v>90</v>
      </c>
      <c r="AF50" s="283"/>
      <c r="AG50" s="324">
        <v>8</v>
      </c>
      <c r="AH50" s="328"/>
      <c r="AI50" s="326">
        <v>8</v>
      </c>
      <c r="AJ50" s="328"/>
      <c r="AK50" s="251"/>
      <c r="AL50" s="252"/>
      <c r="AM50" s="282">
        <f t="shared" ref="AM50:AM57" si="4">AE50-AG50-AI50</f>
        <v>74</v>
      </c>
      <c r="AN50" s="283"/>
      <c r="AP50" s="233"/>
      <c r="AQ50" s="221"/>
      <c r="AR50" s="221"/>
      <c r="BE50" s="234"/>
    </row>
    <row r="51" spans="1:57" s="222" customFormat="1" ht="17.399999999999999">
      <c r="A51" s="232"/>
      <c r="D51" s="247"/>
      <c r="E51" s="248" t="s">
        <v>97</v>
      </c>
      <c r="F51" s="249"/>
      <c r="G51" s="285" t="s">
        <v>147</v>
      </c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7"/>
      <c r="U51" s="291"/>
      <c r="V51" s="292"/>
      <c r="W51" s="280">
        <v>1</v>
      </c>
      <c r="X51" s="292"/>
      <c r="Y51" s="291">
        <v>1</v>
      </c>
      <c r="Z51" s="292"/>
      <c r="AA51" s="280">
        <v>1</v>
      </c>
      <c r="AB51" s="292"/>
      <c r="AC51" s="291">
        <v>4</v>
      </c>
      <c r="AD51" s="281"/>
      <c r="AE51" s="282">
        <f t="shared" si="3"/>
        <v>120</v>
      </c>
      <c r="AF51" s="283"/>
      <c r="AG51" s="291">
        <v>8</v>
      </c>
      <c r="AH51" s="281"/>
      <c r="AI51" s="280">
        <v>8</v>
      </c>
      <c r="AJ51" s="281"/>
      <c r="AK51" s="251"/>
      <c r="AL51" s="252"/>
      <c r="AM51" s="282">
        <f t="shared" si="4"/>
        <v>104</v>
      </c>
      <c r="AN51" s="283"/>
      <c r="AP51" s="233"/>
      <c r="AQ51" s="221"/>
      <c r="AR51" s="221"/>
      <c r="BE51" s="234"/>
    </row>
    <row r="52" spans="1:57" s="222" customFormat="1" ht="17.399999999999999">
      <c r="A52" s="232"/>
      <c r="D52" s="247"/>
      <c r="E52" s="248" t="s">
        <v>98</v>
      </c>
      <c r="F52" s="249"/>
      <c r="G52" s="285" t="s">
        <v>127</v>
      </c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7"/>
      <c r="U52" s="288">
        <v>2</v>
      </c>
      <c r="V52" s="289"/>
      <c r="W52" s="290"/>
      <c r="X52" s="289"/>
      <c r="Y52" s="288"/>
      <c r="Z52" s="289"/>
      <c r="AA52" s="290">
        <v>2</v>
      </c>
      <c r="AB52" s="289"/>
      <c r="AC52" s="288">
        <v>3.5</v>
      </c>
      <c r="AD52" s="393"/>
      <c r="AE52" s="282">
        <f t="shared" si="3"/>
        <v>105</v>
      </c>
      <c r="AF52" s="283"/>
      <c r="AG52" s="389">
        <v>8</v>
      </c>
      <c r="AH52" s="380"/>
      <c r="AI52" s="379">
        <v>10</v>
      </c>
      <c r="AJ52" s="380"/>
      <c r="AK52" s="251"/>
      <c r="AL52" s="252"/>
      <c r="AM52" s="282">
        <f t="shared" si="4"/>
        <v>87</v>
      </c>
      <c r="AN52" s="283"/>
      <c r="AP52" s="233"/>
      <c r="AQ52" s="221"/>
      <c r="AR52" s="221"/>
      <c r="BE52" s="234"/>
    </row>
    <row r="53" spans="1:57" s="222" customFormat="1" ht="17.399999999999999">
      <c r="A53" s="232"/>
      <c r="D53" s="247"/>
      <c r="E53" s="248" t="s">
        <v>99</v>
      </c>
      <c r="F53" s="249"/>
      <c r="G53" s="285" t="s">
        <v>128</v>
      </c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7"/>
      <c r="U53" s="288"/>
      <c r="V53" s="289"/>
      <c r="W53" s="290"/>
      <c r="X53" s="289"/>
      <c r="Y53" s="288"/>
      <c r="Z53" s="289"/>
      <c r="AA53" s="290"/>
      <c r="AB53" s="289"/>
      <c r="AC53" s="288">
        <v>1</v>
      </c>
      <c r="AD53" s="393"/>
      <c r="AE53" s="282">
        <f t="shared" si="3"/>
        <v>30</v>
      </c>
      <c r="AF53" s="283"/>
      <c r="AG53" s="389"/>
      <c r="AH53" s="380"/>
      <c r="AI53" s="379"/>
      <c r="AJ53" s="380"/>
      <c r="AK53" s="251"/>
      <c r="AL53" s="252"/>
      <c r="AM53" s="282">
        <f t="shared" si="4"/>
        <v>30</v>
      </c>
      <c r="AN53" s="283"/>
      <c r="AP53" s="233"/>
      <c r="AQ53" s="221"/>
      <c r="AR53" s="221"/>
      <c r="BE53" s="234"/>
    </row>
    <row r="54" spans="1:57" s="222" customFormat="1" ht="17.399999999999999">
      <c r="A54" s="232"/>
      <c r="D54" s="247"/>
      <c r="E54" s="248" t="s">
        <v>100</v>
      </c>
      <c r="F54" s="249"/>
      <c r="G54" s="285" t="s">
        <v>148</v>
      </c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7"/>
      <c r="U54" s="288">
        <v>1</v>
      </c>
      <c r="V54" s="289"/>
      <c r="W54" s="290"/>
      <c r="X54" s="289"/>
      <c r="Y54" s="291"/>
      <c r="Z54" s="292"/>
      <c r="AA54" s="280">
        <v>1</v>
      </c>
      <c r="AB54" s="292"/>
      <c r="AC54" s="291">
        <v>4.5</v>
      </c>
      <c r="AD54" s="281"/>
      <c r="AE54" s="282">
        <f t="shared" si="3"/>
        <v>135</v>
      </c>
      <c r="AF54" s="283"/>
      <c r="AG54" s="291">
        <v>10</v>
      </c>
      <c r="AH54" s="281"/>
      <c r="AI54" s="280">
        <v>8</v>
      </c>
      <c r="AJ54" s="281"/>
      <c r="AK54" s="251"/>
      <c r="AL54" s="252"/>
      <c r="AM54" s="282">
        <f t="shared" si="4"/>
        <v>117</v>
      </c>
      <c r="AN54" s="283"/>
      <c r="AP54" s="233"/>
      <c r="AQ54" s="221"/>
      <c r="AR54" s="221"/>
      <c r="BE54" s="234"/>
    </row>
    <row r="55" spans="1:57" s="222" customFormat="1" ht="17.399999999999999">
      <c r="A55" s="232"/>
      <c r="D55" s="247"/>
      <c r="E55" s="248" t="s">
        <v>101</v>
      </c>
      <c r="F55" s="249"/>
      <c r="G55" s="285" t="s">
        <v>149</v>
      </c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7"/>
      <c r="U55" s="329"/>
      <c r="V55" s="323"/>
      <c r="W55" s="322">
        <v>1</v>
      </c>
      <c r="X55" s="323"/>
      <c r="Y55" s="291"/>
      <c r="Z55" s="292"/>
      <c r="AA55" s="280">
        <v>1</v>
      </c>
      <c r="AB55" s="292"/>
      <c r="AC55" s="291">
        <v>3</v>
      </c>
      <c r="AD55" s="281"/>
      <c r="AE55" s="282">
        <f t="shared" si="3"/>
        <v>90</v>
      </c>
      <c r="AF55" s="283"/>
      <c r="AG55" s="291">
        <v>8</v>
      </c>
      <c r="AH55" s="281"/>
      <c r="AI55" s="280">
        <v>8</v>
      </c>
      <c r="AJ55" s="281"/>
      <c r="AK55" s="251"/>
      <c r="AL55" s="252"/>
      <c r="AM55" s="282">
        <f t="shared" si="4"/>
        <v>74</v>
      </c>
      <c r="AN55" s="283"/>
      <c r="AP55" s="233"/>
      <c r="AQ55" s="221"/>
      <c r="AR55" s="221"/>
      <c r="BE55" s="234"/>
    </row>
    <row r="56" spans="1:57" s="222" customFormat="1" ht="17.399999999999999">
      <c r="A56" s="232"/>
      <c r="D56" s="247"/>
      <c r="E56" s="248" t="s">
        <v>102</v>
      </c>
      <c r="F56" s="249"/>
      <c r="G56" s="285" t="s">
        <v>150</v>
      </c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7"/>
      <c r="U56" s="324"/>
      <c r="V56" s="325"/>
      <c r="W56" s="326">
        <v>3</v>
      </c>
      <c r="X56" s="325"/>
      <c r="Y56" s="324"/>
      <c r="Z56" s="325"/>
      <c r="AA56" s="326">
        <v>3</v>
      </c>
      <c r="AB56" s="325"/>
      <c r="AC56" s="324">
        <v>3</v>
      </c>
      <c r="AD56" s="328"/>
      <c r="AE56" s="282">
        <f t="shared" si="3"/>
        <v>90</v>
      </c>
      <c r="AF56" s="283"/>
      <c r="AG56" s="324">
        <v>4</v>
      </c>
      <c r="AH56" s="328"/>
      <c r="AI56" s="326">
        <v>4</v>
      </c>
      <c r="AJ56" s="328"/>
      <c r="AK56" s="251"/>
      <c r="AL56" s="252"/>
      <c r="AM56" s="282">
        <f t="shared" si="4"/>
        <v>82</v>
      </c>
      <c r="AN56" s="283"/>
      <c r="AP56" s="233"/>
      <c r="AQ56" s="221"/>
      <c r="AR56" s="221"/>
      <c r="BE56" s="234"/>
    </row>
    <row r="57" spans="1:57" s="222" customFormat="1" ht="18" thickBot="1">
      <c r="A57" s="232"/>
      <c r="D57" s="277"/>
      <c r="E57" s="278" t="s">
        <v>103</v>
      </c>
      <c r="F57" s="279"/>
      <c r="G57" s="390" t="s">
        <v>151</v>
      </c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2"/>
      <c r="U57" s="334">
        <v>3</v>
      </c>
      <c r="V57" s="335"/>
      <c r="W57" s="326"/>
      <c r="X57" s="325"/>
      <c r="Y57" s="334"/>
      <c r="Z57" s="335"/>
      <c r="AA57" s="326">
        <v>3</v>
      </c>
      <c r="AB57" s="325"/>
      <c r="AC57" s="324">
        <v>4</v>
      </c>
      <c r="AD57" s="328"/>
      <c r="AE57" s="282">
        <f t="shared" si="3"/>
        <v>120</v>
      </c>
      <c r="AF57" s="283"/>
      <c r="AG57" s="324">
        <v>2</v>
      </c>
      <c r="AH57" s="328"/>
      <c r="AI57" s="326">
        <v>4</v>
      </c>
      <c r="AJ57" s="328"/>
      <c r="AK57" s="320"/>
      <c r="AL57" s="321"/>
      <c r="AM57" s="282">
        <f t="shared" si="4"/>
        <v>114</v>
      </c>
      <c r="AN57" s="283"/>
      <c r="AP57" s="233"/>
      <c r="AQ57" s="221"/>
      <c r="AR57" s="221"/>
      <c r="BE57" s="234"/>
    </row>
    <row r="58" spans="1:57" s="222" customFormat="1" ht="21.6" thickBot="1">
      <c r="A58" s="232"/>
      <c r="D58" s="316" t="s">
        <v>75</v>
      </c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8"/>
      <c r="U58" s="332">
        <v>3</v>
      </c>
      <c r="V58" s="333"/>
      <c r="W58" s="332">
        <v>6</v>
      </c>
      <c r="X58" s="333"/>
      <c r="Y58" s="332">
        <v>1</v>
      </c>
      <c r="Z58" s="333"/>
      <c r="AA58" s="332">
        <v>9</v>
      </c>
      <c r="AB58" s="333"/>
      <c r="AC58" s="332">
        <f>SUM(AC48:AD57)</f>
        <v>32.5</v>
      </c>
      <c r="AD58" s="333"/>
      <c r="AE58" s="332">
        <f>SUM(AE48:AF57)</f>
        <v>975</v>
      </c>
      <c r="AF58" s="333"/>
      <c r="AG58" s="332">
        <f>SUM(AG48:AH57)</f>
        <v>54</v>
      </c>
      <c r="AH58" s="333"/>
      <c r="AI58" s="332">
        <f>SUM(AI48:AJ57)</f>
        <v>58</v>
      </c>
      <c r="AJ58" s="333"/>
      <c r="AK58" s="332">
        <f>SUM(AK48:AL57)</f>
        <v>0</v>
      </c>
      <c r="AL58" s="333"/>
      <c r="AM58" s="332">
        <f>SUM(AM48:AN57)</f>
        <v>863</v>
      </c>
      <c r="AN58" s="333"/>
      <c r="AP58" s="233"/>
      <c r="AQ58" s="221"/>
      <c r="AR58" s="221"/>
      <c r="BE58" s="234"/>
    </row>
    <row r="59" spans="1:57" s="222" customFormat="1" ht="21.6" thickBot="1">
      <c r="A59" s="232"/>
      <c r="D59" s="376" t="s">
        <v>73</v>
      </c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8"/>
      <c r="U59" s="330">
        <f>U46+U58</f>
        <v>8</v>
      </c>
      <c r="V59" s="331"/>
      <c r="W59" s="330">
        <f>W46+W58</f>
        <v>9</v>
      </c>
      <c r="X59" s="331"/>
      <c r="Y59" s="330">
        <f>Y46+Y58</f>
        <v>4</v>
      </c>
      <c r="Z59" s="331"/>
      <c r="AA59" s="330">
        <f>AA46+AA58</f>
        <v>17</v>
      </c>
      <c r="AB59" s="331"/>
      <c r="AC59" s="330">
        <f>AC46+AC58</f>
        <v>67.5</v>
      </c>
      <c r="AD59" s="331"/>
      <c r="AE59" s="330">
        <f>AE46+AE58</f>
        <v>2025</v>
      </c>
      <c r="AF59" s="331"/>
      <c r="AG59" s="330">
        <f>AG46+AG58</f>
        <v>104</v>
      </c>
      <c r="AH59" s="331"/>
      <c r="AI59" s="330">
        <f>AI46+AI58</f>
        <v>112</v>
      </c>
      <c r="AJ59" s="331"/>
      <c r="AK59" s="330"/>
      <c r="AL59" s="331"/>
      <c r="AM59" s="330">
        <f>AM46+AM58</f>
        <v>1809</v>
      </c>
      <c r="AN59" s="331"/>
      <c r="AO59" s="235"/>
      <c r="AP59" s="236"/>
      <c r="AQ59" s="221"/>
      <c r="AR59" s="221"/>
      <c r="BE59" s="234"/>
    </row>
    <row r="60" spans="1:57" s="10" customFormat="1" ht="23.4" thickBot="1">
      <c r="A60" s="165"/>
      <c r="D60" s="369" t="s">
        <v>81</v>
      </c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1"/>
      <c r="AP60" s="236"/>
      <c r="AQ60" s="221"/>
      <c r="AR60" s="221"/>
      <c r="AS60" s="222"/>
      <c r="AT60" s="222"/>
      <c r="AU60" s="222"/>
      <c r="AV60" s="222"/>
      <c r="AW60" s="222"/>
      <c r="AX60" s="222"/>
      <c r="BE60" s="166"/>
    </row>
    <row r="61" spans="1:57" s="222" customFormat="1" ht="23.4" thickBot="1">
      <c r="A61" s="232"/>
      <c r="D61" s="372" t="s">
        <v>117</v>
      </c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5"/>
      <c r="AP61" s="236"/>
      <c r="AQ61" s="221"/>
      <c r="AR61" s="221"/>
      <c r="BE61" s="234"/>
    </row>
    <row r="62" spans="1:57" s="222" customFormat="1" ht="17.399999999999999">
      <c r="A62" s="232"/>
      <c r="D62" s="360" t="s">
        <v>105</v>
      </c>
      <c r="E62" s="361"/>
      <c r="F62" s="362"/>
      <c r="G62" s="363" t="s">
        <v>111</v>
      </c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27"/>
      <c r="V62" s="327"/>
      <c r="W62" s="327">
        <v>3</v>
      </c>
      <c r="X62" s="327"/>
      <c r="Y62" s="327">
        <v>3</v>
      </c>
      <c r="Z62" s="327"/>
      <c r="AA62" s="327">
        <v>3</v>
      </c>
      <c r="AB62" s="327"/>
      <c r="AC62" s="327">
        <v>3</v>
      </c>
      <c r="AD62" s="327"/>
      <c r="AE62" s="284">
        <f t="shared" ref="AE62:AE67" si="5">AC62*30</f>
        <v>90</v>
      </c>
      <c r="AF62" s="284"/>
      <c r="AG62" s="327">
        <v>4</v>
      </c>
      <c r="AH62" s="327"/>
      <c r="AI62" s="327">
        <v>4</v>
      </c>
      <c r="AJ62" s="327"/>
      <c r="AK62" s="284"/>
      <c r="AL62" s="284"/>
      <c r="AM62" s="284">
        <f t="shared" ref="AM62:AM67" si="6">AE62-AG62-AI62</f>
        <v>82</v>
      </c>
      <c r="AN62" s="284"/>
      <c r="AO62" s="237"/>
      <c r="AP62" s="221"/>
      <c r="AQ62" s="221"/>
      <c r="AR62" s="221"/>
      <c r="BE62" s="234"/>
    </row>
    <row r="63" spans="1:57" s="222" customFormat="1" ht="17.399999999999999">
      <c r="A63" s="232"/>
      <c r="D63" s="244"/>
      <c r="E63" s="245" t="s">
        <v>106</v>
      </c>
      <c r="F63" s="246"/>
      <c r="G63" s="285" t="s">
        <v>112</v>
      </c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327"/>
      <c r="V63" s="327"/>
      <c r="W63" s="327">
        <v>2</v>
      </c>
      <c r="X63" s="327"/>
      <c r="Y63" s="327"/>
      <c r="Z63" s="327"/>
      <c r="AA63" s="327">
        <v>2</v>
      </c>
      <c r="AB63" s="327"/>
      <c r="AC63" s="327">
        <v>3.5</v>
      </c>
      <c r="AD63" s="327"/>
      <c r="AE63" s="284">
        <f t="shared" si="5"/>
        <v>105</v>
      </c>
      <c r="AF63" s="284"/>
      <c r="AG63" s="327">
        <v>8</v>
      </c>
      <c r="AH63" s="327"/>
      <c r="AI63" s="327">
        <v>8</v>
      </c>
      <c r="AJ63" s="327"/>
      <c r="AK63" s="284"/>
      <c r="AL63" s="284"/>
      <c r="AM63" s="284">
        <f t="shared" si="6"/>
        <v>89</v>
      </c>
      <c r="AN63" s="284"/>
      <c r="AO63" s="237"/>
      <c r="AP63" s="221"/>
      <c r="AQ63" s="221"/>
      <c r="AR63" s="221"/>
      <c r="BE63" s="234"/>
    </row>
    <row r="64" spans="1:57" s="222" customFormat="1" ht="17.399999999999999">
      <c r="A64" s="232"/>
      <c r="D64" s="244"/>
      <c r="E64" s="245" t="s">
        <v>107</v>
      </c>
      <c r="F64" s="246"/>
      <c r="G64" s="285" t="s">
        <v>113</v>
      </c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327"/>
      <c r="V64" s="327"/>
      <c r="W64" s="327">
        <v>3</v>
      </c>
      <c r="X64" s="327"/>
      <c r="Y64" s="327">
        <v>3</v>
      </c>
      <c r="Z64" s="327"/>
      <c r="AA64" s="327">
        <v>3</v>
      </c>
      <c r="AB64" s="327"/>
      <c r="AC64" s="327">
        <v>3.5</v>
      </c>
      <c r="AD64" s="327"/>
      <c r="AE64" s="284">
        <f t="shared" si="5"/>
        <v>105</v>
      </c>
      <c r="AF64" s="284"/>
      <c r="AG64" s="319">
        <v>4</v>
      </c>
      <c r="AH64" s="319"/>
      <c r="AI64" s="319">
        <v>4</v>
      </c>
      <c r="AJ64" s="319"/>
      <c r="AK64" s="284"/>
      <c r="AL64" s="284"/>
      <c r="AM64" s="284">
        <f t="shared" si="6"/>
        <v>97</v>
      </c>
      <c r="AN64" s="284"/>
      <c r="AO64" s="237"/>
      <c r="AP64" s="221"/>
      <c r="AQ64" s="221"/>
      <c r="AR64" s="221"/>
      <c r="BE64" s="234"/>
    </row>
    <row r="65" spans="1:66" s="222" customFormat="1" ht="17.399999999999999">
      <c r="A65" s="232"/>
      <c r="D65" s="244"/>
      <c r="E65" s="245" t="s">
        <v>108</v>
      </c>
      <c r="F65" s="246"/>
      <c r="G65" s="285" t="s">
        <v>114</v>
      </c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327"/>
      <c r="V65" s="327"/>
      <c r="W65" s="327">
        <v>3</v>
      </c>
      <c r="X65" s="327"/>
      <c r="Y65" s="368"/>
      <c r="Z65" s="368"/>
      <c r="AA65" s="327">
        <v>3</v>
      </c>
      <c r="AB65" s="327"/>
      <c r="AC65" s="327">
        <v>4</v>
      </c>
      <c r="AD65" s="327"/>
      <c r="AE65" s="284">
        <f t="shared" si="5"/>
        <v>120</v>
      </c>
      <c r="AF65" s="284"/>
      <c r="AG65" s="319">
        <v>4</v>
      </c>
      <c r="AH65" s="319"/>
      <c r="AI65" s="319">
        <v>4</v>
      </c>
      <c r="AJ65" s="319"/>
      <c r="AK65" s="284"/>
      <c r="AL65" s="284"/>
      <c r="AM65" s="284">
        <f t="shared" si="6"/>
        <v>112</v>
      </c>
      <c r="AN65" s="284"/>
      <c r="AO65" s="237"/>
      <c r="AP65" s="221"/>
      <c r="AQ65" s="221"/>
      <c r="AR65" s="221"/>
      <c r="BE65" s="234"/>
    </row>
    <row r="66" spans="1:66" s="222" customFormat="1" ht="17.399999999999999">
      <c r="A66" s="232"/>
      <c r="D66" s="244"/>
      <c r="E66" s="245" t="s">
        <v>109</v>
      </c>
      <c r="F66" s="246"/>
      <c r="G66" s="285" t="s">
        <v>115</v>
      </c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327"/>
      <c r="V66" s="327"/>
      <c r="W66" s="327">
        <v>2</v>
      </c>
      <c r="X66" s="327"/>
      <c r="Y66" s="327">
        <v>2</v>
      </c>
      <c r="Z66" s="327"/>
      <c r="AA66" s="327">
        <v>2</v>
      </c>
      <c r="AB66" s="327"/>
      <c r="AC66" s="327">
        <v>3.5</v>
      </c>
      <c r="AD66" s="327"/>
      <c r="AE66" s="284">
        <f t="shared" si="5"/>
        <v>105</v>
      </c>
      <c r="AF66" s="284"/>
      <c r="AG66" s="327">
        <v>8</v>
      </c>
      <c r="AH66" s="327"/>
      <c r="AI66" s="327">
        <v>8</v>
      </c>
      <c r="AJ66" s="327"/>
      <c r="AK66" s="284"/>
      <c r="AL66" s="284"/>
      <c r="AM66" s="284">
        <f t="shared" si="6"/>
        <v>89</v>
      </c>
      <c r="AN66" s="284"/>
      <c r="AO66" s="237"/>
      <c r="AP66" s="221"/>
      <c r="AQ66" s="221"/>
      <c r="AR66" s="221"/>
      <c r="BE66" s="234"/>
    </row>
    <row r="67" spans="1:66" s="222" customFormat="1" ht="17.399999999999999">
      <c r="A67" s="232"/>
      <c r="D67" s="360" t="s">
        <v>110</v>
      </c>
      <c r="E67" s="361"/>
      <c r="F67" s="362"/>
      <c r="G67" s="363" t="s">
        <v>120</v>
      </c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27"/>
      <c r="V67" s="327"/>
      <c r="W67" s="327">
        <v>2</v>
      </c>
      <c r="X67" s="327"/>
      <c r="Y67" s="327"/>
      <c r="Z67" s="327"/>
      <c r="AA67" s="327">
        <v>2</v>
      </c>
      <c r="AB67" s="327"/>
      <c r="AC67" s="327">
        <v>5</v>
      </c>
      <c r="AD67" s="327"/>
      <c r="AE67" s="284">
        <f t="shared" si="5"/>
        <v>150</v>
      </c>
      <c r="AF67" s="284"/>
      <c r="AG67" s="327">
        <v>8</v>
      </c>
      <c r="AH67" s="327"/>
      <c r="AI67" s="327">
        <v>8</v>
      </c>
      <c r="AJ67" s="327"/>
      <c r="AK67" s="284"/>
      <c r="AL67" s="284"/>
      <c r="AM67" s="284">
        <f t="shared" si="6"/>
        <v>134</v>
      </c>
      <c r="AN67" s="284"/>
      <c r="AO67" s="237"/>
      <c r="AP67" s="221"/>
      <c r="AQ67" s="221"/>
      <c r="AR67" s="221"/>
      <c r="BE67" s="234"/>
    </row>
    <row r="68" spans="1:66" s="222" customFormat="1" ht="21.6" thickBot="1">
      <c r="A68" s="232"/>
      <c r="D68" s="365" t="s">
        <v>77</v>
      </c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7"/>
      <c r="U68" s="356"/>
      <c r="V68" s="357"/>
      <c r="W68" s="356">
        <v>6</v>
      </c>
      <c r="X68" s="357"/>
      <c r="Y68" s="356">
        <v>3</v>
      </c>
      <c r="Z68" s="357"/>
      <c r="AA68" s="356">
        <v>6</v>
      </c>
      <c r="AB68" s="357"/>
      <c r="AC68" s="356">
        <f>SUM(AC62:AD67)</f>
        <v>22.5</v>
      </c>
      <c r="AD68" s="357"/>
      <c r="AE68" s="356">
        <f>SUM(AE62:AF67)</f>
        <v>675</v>
      </c>
      <c r="AF68" s="357"/>
      <c r="AG68" s="356">
        <f>SUM(AG62:AH67)</f>
        <v>36</v>
      </c>
      <c r="AH68" s="357"/>
      <c r="AI68" s="356">
        <f>SUM(AI62:AJ67)</f>
        <v>36</v>
      </c>
      <c r="AJ68" s="357"/>
      <c r="AK68" s="356">
        <f>SUM(AK62:AL67)</f>
        <v>0</v>
      </c>
      <c r="AL68" s="357"/>
      <c r="AM68" s="356">
        <f>SUM(AM62:AN67)</f>
        <v>603</v>
      </c>
      <c r="AN68" s="357"/>
      <c r="AO68" s="238"/>
      <c r="AP68" s="221"/>
      <c r="AQ68" s="122"/>
      <c r="AR68" s="122"/>
      <c r="AS68" s="123"/>
      <c r="AT68" s="123"/>
      <c r="AU68" s="123"/>
      <c r="AV68" s="123"/>
      <c r="AW68" s="123"/>
      <c r="AX68" s="123"/>
      <c r="BE68" s="234"/>
    </row>
    <row r="69" spans="1:66" s="222" customFormat="1" ht="21.6" thickBot="1">
      <c r="A69" s="232"/>
      <c r="D69" s="358" t="s">
        <v>78</v>
      </c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38">
        <f>U68</f>
        <v>0</v>
      </c>
      <c r="V69" s="339"/>
      <c r="W69" s="338">
        <f>W68</f>
        <v>6</v>
      </c>
      <c r="X69" s="339"/>
      <c r="Y69" s="338">
        <f>Y68</f>
        <v>3</v>
      </c>
      <c r="Z69" s="339"/>
      <c r="AA69" s="338">
        <f>AA68</f>
        <v>6</v>
      </c>
      <c r="AB69" s="339"/>
      <c r="AC69" s="338">
        <f>AC68</f>
        <v>22.5</v>
      </c>
      <c r="AD69" s="339"/>
      <c r="AE69" s="338">
        <f>AE68</f>
        <v>675</v>
      </c>
      <c r="AF69" s="339"/>
      <c r="AG69" s="338">
        <f>AG68</f>
        <v>36</v>
      </c>
      <c r="AH69" s="339"/>
      <c r="AI69" s="338">
        <f>AI68</f>
        <v>36</v>
      </c>
      <c r="AJ69" s="339"/>
      <c r="AK69" s="338"/>
      <c r="AL69" s="339"/>
      <c r="AM69" s="338">
        <f>AM68</f>
        <v>603</v>
      </c>
      <c r="AN69" s="339"/>
      <c r="AP69" s="221"/>
      <c r="AQ69" s="239"/>
      <c r="AR69" s="239"/>
      <c r="AS69" s="239"/>
      <c r="AT69" s="239"/>
      <c r="AU69" s="239"/>
      <c r="AV69" s="239"/>
      <c r="AW69" s="239"/>
      <c r="AX69" s="239"/>
      <c r="BE69" s="234"/>
    </row>
    <row r="70" spans="1:66" s="241" customFormat="1" ht="23.4" thickBot="1">
      <c r="A70" s="240"/>
      <c r="D70" s="340" t="s">
        <v>47</v>
      </c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2"/>
      <c r="U70" s="338">
        <f>U59+U69</f>
        <v>8</v>
      </c>
      <c r="V70" s="339"/>
      <c r="W70" s="338">
        <f>W59+W69</f>
        <v>15</v>
      </c>
      <c r="X70" s="339"/>
      <c r="Y70" s="338">
        <f>Y59+Y69</f>
        <v>7</v>
      </c>
      <c r="Z70" s="339"/>
      <c r="AA70" s="338">
        <f>AA59+AA69</f>
        <v>23</v>
      </c>
      <c r="AB70" s="339"/>
      <c r="AC70" s="338">
        <f>AC59+AC69</f>
        <v>90</v>
      </c>
      <c r="AD70" s="339"/>
      <c r="AE70" s="338">
        <f>AE59+AE69</f>
        <v>2700</v>
      </c>
      <c r="AF70" s="339"/>
      <c r="AG70" s="338">
        <f>AG59+AG69</f>
        <v>140</v>
      </c>
      <c r="AH70" s="339"/>
      <c r="AI70" s="338">
        <f>AI59+AI69</f>
        <v>148</v>
      </c>
      <c r="AJ70" s="339"/>
      <c r="AK70" s="338">
        <f>AK59+AK69</f>
        <v>0</v>
      </c>
      <c r="AL70" s="339"/>
      <c r="AM70" s="338">
        <f>AM59+AM69</f>
        <v>2412</v>
      </c>
      <c r="AN70" s="339"/>
      <c r="AP70" s="242"/>
      <c r="AQ70" s="239"/>
      <c r="AR70" s="239"/>
      <c r="AS70" s="239"/>
      <c r="AT70" s="239"/>
      <c r="AU70" s="239"/>
      <c r="AV70" s="239"/>
      <c r="AW70" s="239"/>
      <c r="AX70" s="239"/>
      <c r="BE70" s="243"/>
    </row>
    <row r="71" spans="1:66" s="18" customFormat="1" ht="25.5" customHeight="1">
      <c r="A71" s="167"/>
      <c r="B71" s="125"/>
      <c r="C71" s="125"/>
      <c r="D71" s="125"/>
      <c r="E71" s="125"/>
      <c r="F71" s="125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80"/>
      <c r="BF71" s="124"/>
      <c r="BG71" s="17"/>
      <c r="BH71" s="17"/>
    </row>
    <row r="72" spans="1:66" s="260" customFormat="1" ht="25.5" customHeight="1">
      <c r="A72" s="256"/>
      <c r="B72" s="257" t="s">
        <v>124</v>
      </c>
      <c r="C72" s="258"/>
      <c r="D72" s="258"/>
      <c r="E72" s="258"/>
      <c r="F72" s="258"/>
      <c r="G72" s="259"/>
      <c r="H72" s="259"/>
      <c r="I72" s="259"/>
      <c r="BE72" s="261"/>
    </row>
    <row r="73" spans="1:66" s="66" customFormat="1" ht="25.5" customHeight="1">
      <c r="A73" s="168"/>
      <c r="B73" s="125"/>
      <c r="C73" s="125"/>
      <c r="D73" s="125"/>
      <c r="E73" s="125"/>
      <c r="F73" s="125"/>
      <c r="G73" s="128"/>
      <c r="H73" s="128"/>
      <c r="I73" s="128"/>
      <c r="BE73" s="169"/>
      <c r="BG73" s="67"/>
      <c r="BH73" s="67"/>
    </row>
    <row r="74" spans="1:66" s="66" customFormat="1" ht="25.5" customHeight="1">
      <c r="A74" s="168"/>
      <c r="B74" s="133" t="s">
        <v>125</v>
      </c>
      <c r="C74" s="125"/>
      <c r="D74" s="125"/>
      <c r="E74" s="125"/>
      <c r="F74" s="125"/>
      <c r="G74" s="128"/>
      <c r="H74" s="128"/>
      <c r="I74" s="128"/>
      <c r="BE74" s="169"/>
      <c r="BG74" s="68"/>
      <c r="BH74" s="68"/>
    </row>
    <row r="75" spans="1:66" s="66" customFormat="1" ht="24" customHeight="1">
      <c r="A75" s="170"/>
      <c r="B75" s="129" t="s">
        <v>126</v>
      </c>
      <c r="C75" s="125"/>
      <c r="D75" s="125"/>
      <c r="E75" s="125"/>
      <c r="F75" s="125"/>
      <c r="G75" s="130"/>
      <c r="H75" s="130"/>
      <c r="I75" s="131"/>
      <c r="J75" s="70"/>
      <c r="K75" s="70"/>
      <c r="N75" s="131"/>
      <c r="AA75" s="68"/>
      <c r="AB75" s="68"/>
      <c r="BE75" s="169"/>
      <c r="BG75" s="69"/>
      <c r="BH75" s="70"/>
    </row>
    <row r="76" spans="1:66" s="18" customFormat="1" ht="18" customHeight="1">
      <c r="A76" s="167"/>
      <c r="B76" s="125"/>
      <c r="C76" s="125"/>
      <c r="D76" s="125"/>
      <c r="E76" s="125"/>
      <c r="F76" s="125"/>
      <c r="G76" s="59"/>
      <c r="H76" s="59"/>
      <c r="I76" s="59"/>
      <c r="J76" s="59"/>
      <c r="K76" s="59"/>
      <c r="L76" s="21"/>
      <c r="M76" s="21"/>
      <c r="N76" s="21"/>
      <c r="O76" s="21"/>
      <c r="P76" s="33"/>
      <c r="Q76" s="11"/>
      <c r="R76" s="11"/>
      <c r="S76" s="11"/>
      <c r="T76" s="22"/>
      <c r="U76" s="22"/>
      <c r="V76" s="34"/>
      <c r="W76" s="36"/>
      <c r="X76" s="38"/>
      <c r="Y76" s="38"/>
      <c r="Z76" s="38"/>
      <c r="AA76" s="38"/>
      <c r="AB76" s="38"/>
      <c r="AC76" s="39"/>
      <c r="AD76" s="33"/>
      <c r="AE76" s="39"/>
      <c r="AF76" s="39"/>
      <c r="AG76" s="39"/>
      <c r="AH76" s="39"/>
      <c r="AI76" s="39"/>
      <c r="AJ76" s="39"/>
      <c r="AK76" s="40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62"/>
      <c r="BB76" s="44"/>
      <c r="BD76" s="43"/>
      <c r="BE76" s="181"/>
      <c r="BF76" s="24"/>
      <c r="BG76" s="17"/>
      <c r="BH76" s="26"/>
      <c r="BI76" s="17"/>
      <c r="BJ76" s="17"/>
      <c r="BK76" s="17"/>
      <c r="BL76" s="17"/>
      <c r="BM76" s="17"/>
      <c r="BN76" s="17"/>
    </row>
    <row r="77" spans="1:66" s="27" customFormat="1" ht="30.75" customHeight="1" thickBot="1">
      <c r="A77" s="171"/>
      <c r="B77" s="172"/>
      <c r="C77" s="172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2"/>
      <c r="U77" s="172"/>
      <c r="V77" s="174"/>
      <c r="W77" s="174"/>
      <c r="X77" s="174"/>
      <c r="Y77" s="175"/>
      <c r="Z77" s="172"/>
      <c r="AA77" s="172"/>
      <c r="AB77" s="176"/>
      <c r="AC77" s="176"/>
      <c r="AD77" s="176"/>
      <c r="AE77" s="176"/>
      <c r="AF77" s="176"/>
      <c r="AG77" s="176"/>
      <c r="AH77" s="176"/>
      <c r="AI77" s="176"/>
      <c r="AJ77" s="176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2"/>
      <c r="BC77" s="172"/>
      <c r="BD77" s="173"/>
      <c r="BE77" s="178"/>
      <c r="BG77" s="17"/>
      <c r="BH77" s="26"/>
      <c r="BI77" s="17"/>
      <c r="BJ77" s="17"/>
      <c r="BK77" s="17"/>
      <c r="BL77" s="17"/>
      <c r="BM77" s="17"/>
      <c r="BN77" s="17"/>
    </row>
    <row r="78" spans="1:66" s="18" customFormat="1" ht="28.5" customHeight="1">
      <c r="D78" s="29"/>
      <c r="E78" s="59"/>
      <c r="F78" s="59"/>
      <c r="G78" s="59"/>
      <c r="H78" s="21"/>
      <c r="I78" s="21"/>
      <c r="J78" s="21"/>
      <c r="K78" s="21"/>
      <c r="L78" s="21"/>
      <c r="M78" s="21"/>
      <c r="N78" s="35"/>
      <c r="O78" s="21"/>
      <c r="P78" s="21"/>
      <c r="Q78" s="35"/>
      <c r="R78" s="21"/>
      <c r="S78" s="17"/>
      <c r="T78" s="23"/>
      <c r="U78" s="17"/>
      <c r="V78" s="47"/>
      <c r="W78" s="36"/>
      <c r="X78" s="36"/>
      <c r="Y78" s="45"/>
      <c r="Z78" s="17"/>
      <c r="AA78" s="23"/>
      <c r="AB78" s="39"/>
      <c r="AC78" s="39"/>
      <c r="AD78" s="39"/>
      <c r="AE78" s="39"/>
      <c r="AF78" s="39"/>
      <c r="AG78" s="39"/>
      <c r="AH78" s="39"/>
      <c r="AI78" s="39"/>
      <c r="AJ78" s="39"/>
      <c r="AK78" s="40"/>
      <c r="AL78" s="60"/>
      <c r="AM78" s="60"/>
      <c r="AN78" s="60"/>
      <c r="AO78" s="60"/>
      <c r="AP78" s="41"/>
      <c r="AQ78" s="61"/>
      <c r="AR78" s="17"/>
      <c r="AS78" s="17"/>
      <c r="AT78" s="17"/>
      <c r="AU78" s="42"/>
      <c r="AV78" s="42"/>
      <c r="AW78" s="42"/>
      <c r="AX78" s="42"/>
      <c r="AY78" s="42"/>
      <c r="AZ78" s="42"/>
      <c r="BA78" s="17"/>
      <c r="BB78" s="17"/>
      <c r="BC78" s="35"/>
      <c r="BD78" s="17"/>
      <c r="BE78" s="23"/>
      <c r="BF78" s="17"/>
      <c r="BG78" s="24"/>
      <c r="BH78" s="25"/>
      <c r="BI78" s="17"/>
      <c r="BJ78" s="17"/>
      <c r="BK78" s="17"/>
      <c r="BL78" s="17"/>
      <c r="BM78" s="17"/>
      <c r="BN78" s="17"/>
    </row>
    <row r="79" spans="1:66" s="18" customFormat="1" ht="25.5" customHeight="1">
      <c r="D79" s="46"/>
      <c r="E79" s="59"/>
      <c r="F79" s="59"/>
      <c r="G79" s="59"/>
      <c r="H79" s="59"/>
      <c r="I79" s="59"/>
      <c r="J79" s="59"/>
      <c r="K79" s="59"/>
      <c r="L79" s="21"/>
      <c r="M79" s="21"/>
      <c r="N79" s="21"/>
      <c r="O79" s="21"/>
      <c r="P79" s="33"/>
      <c r="Q79" s="11"/>
      <c r="R79" s="11"/>
      <c r="S79" s="11"/>
      <c r="T79" s="22"/>
      <c r="U79" s="22"/>
      <c r="V79" s="34"/>
      <c r="W79" s="36"/>
      <c r="X79" s="38"/>
      <c r="Y79" s="38"/>
      <c r="Z79" s="38"/>
      <c r="AA79" s="38"/>
      <c r="AB79" s="38"/>
      <c r="AC79" s="39"/>
      <c r="AD79" s="33"/>
      <c r="AE79" s="39"/>
      <c r="AF79" s="39"/>
      <c r="AG79" s="39"/>
      <c r="AH79" s="39"/>
      <c r="AI79" s="39"/>
      <c r="AJ79" s="39"/>
      <c r="AK79" s="40"/>
      <c r="AL79" s="46"/>
      <c r="AM79" s="46"/>
      <c r="AN79" s="46"/>
      <c r="AO79" s="46"/>
      <c r="AP79" s="46"/>
      <c r="AQ79" s="46"/>
      <c r="AR79" s="46"/>
      <c r="AS79" s="46"/>
      <c r="AT79" s="46"/>
      <c r="AU79" s="42"/>
      <c r="AV79" s="42"/>
      <c r="AW79" s="42"/>
      <c r="AX79" s="62"/>
      <c r="BA79" s="43"/>
      <c r="BB79" s="44"/>
      <c r="BC79" s="24"/>
      <c r="BE79" s="44"/>
      <c r="BF79" s="24"/>
      <c r="BG79" s="17"/>
      <c r="BH79" s="28"/>
      <c r="BI79" s="17"/>
      <c r="BJ79" s="17"/>
      <c r="BK79" s="17"/>
      <c r="BL79" s="17"/>
      <c r="BM79" s="17"/>
      <c r="BN79" s="17"/>
    </row>
    <row r="80" spans="1:66" s="18" customFormat="1" ht="20.100000000000001" customHeight="1">
      <c r="D80" s="49"/>
      <c r="E80" s="50"/>
      <c r="F80" s="21"/>
      <c r="G80" s="21"/>
      <c r="H80" s="21"/>
      <c r="I80" s="21"/>
      <c r="J80" s="21"/>
      <c r="K80" s="21"/>
      <c r="L80" s="21"/>
      <c r="M80" s="21"/>
      <c r="N80" s="35"/>
      <c r="O80" s="21"/>
      <c r="P80" s="21"/>
      <c r="Q80" s="35"/>
      <c r="R80" s="21"/>
      <c r="S80" s="55"/>
      <c r="T80" s="23"/>
      <c r="U80" s="17"/>
      <c r="V80" s="36"/>
      <c r="W80" s="36"/>
      <c r="X80" s="36"/>
      <c r="Y80" s="45"/>
      <c r="Z80" s="17"/>
      <c r="AA80" s="23"/>
      <c r="AB80" s="51"/>
      <c r="AC80" s="50"/>
      <c r="AD80" s="50"/>
      <c r="AE80" s="50"/>
      <c r="AF80" s="50"/>
      <c r="AG80" s="50"/>
      <c r="AH80" s="50"/>
      <c r="AI80" s="50"/>
      <c r="AJ80" s="50"/>
      <c r="AK80" s="50"/>
      <c r="AL80" s="49"/>
      <c r="AM80" s="50"/>
      <c r="AN80" s="21"/>
      <c r="AO80" s="20"/>
      <c r="AP80" s="20"/>
      <c r="AQ80" s="21"/>
      <c r="AR80" s="17"/>
      <c r="AS80" s="17"/>
      <c r="AT80" s="17"/>
      <c r="AU80" s="42"/>
      <c r="AV80" s="63"/>
      <c r="AW80" s="63"/>
      <c r="AX80" s="63"/>
      <c r="AY80" s="63"/>
      <c r="AZ80" s="35"/>
      <c r="BC80" s="17"/>
      <c r="BD80" s="17"/>
      <c r="BE80" s="64"/>
      <c r="BF80" s="64"/>
      <c r="BI80" s="5"/>
      <c r="BJ80" s="5"/>
      <c r="BK80" s="5"/>
      <c r="BL80" s="5"/>
      <c r="BM80" s="5"/>
      <c r="BN80" s="5"/>
    </row>
    <row r="81" spans="1:66" s="18" customFormat="1" ht="18" customHeight="1">
      <c r="BI81" s="5"/>
      <c r="BJ81" s="5"/>
      <c r="BK81" s="5"/>
      <c r="BL81" s="5"/>
      <c r="BM81" s="5"/>
      <c r="BN81" s="5"/>
    </row>
    <row r="82" spans="1:66" s="17" customFormat="1" ht="16.5" customHeight="1">
      <c r="A82" s="20"/>
      <c r="B82" s="29"/>
      <c r="C82" s="65"/>
      <c r="D82" s="30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Y82" s="23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22"/>
      <c r="BH82" s="22"/>
      <c r="BI82" s="5"/>
      <c r="BJ82" s="5"/>
      <c r="BK82" s="5"/>
      <c r="BL82" s="5"/>
      <c r="BM82" s="5"/>
      <c r="BN82" s="5"/>
    </row>
    <row r="83" spans="1:66" s="17" customFormat="1" ht="15" customHeight="1">
      <c r="A83" s="20"/>
      <c r="B83" s="29"/>
      <c r="C83" s="59"/>
      <c r="D83" s="59"/>
      <c r="E83" s="59"/>
      <c r="F83" s="59"/>
      <c r="G83" s="59"/>
      <c r="H83" s="59"/>
      <c r="I83" s="59"/>
      <c r="J83" s="21"/>
      <c r="K83" s="21"/>
      <c r="L83" s="21"/>
      <c r="M83" s="21"/>
      <c r="N83" s="33"/>
      <c r="O83" s="11"/>
      <c r="P83" s="11"/>
      <c r="Q83" s="11"/>
      <c r="R83" s="22"/>
      <c r="S83" s="22"/>
      <c r="T83" s="34"/>
      <c r="Y83" s="23"/>
      <c r="AO83" s="19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"/>
      <c r="BH83" s="5"/>
      <c r="BI83" s="5"/>
      <c r="BJ83" s="5"/>
      <c r="BK83" s="5"/>
      <c r="BL83" s="5"/>
      <c r="BM83" s="5"/>
      <c r="BN83" s="5"/>
    </row>
    <row r="84" spans="1:66" s="17" customFormat="1" ht="16.5" customHeight="1">
      <c r="A84" s="20"/>
      <c r="B84" s="29"/>
      <c r="C84" s="59"/>
      <c r="D84" s="59"/>
      <c r="E84" s="59"/>
      <c r="F84" s="21"/>
      <c r="G84" s="21"/>
      <c r="H84" s="21"/>
      <c r="I84" s="21"/>
      <c r="J84" s="21"/>
      <c r="K84" s="21"/>
      <c r="L84" s="35"/>
      <c r="M84" s="21"/>
      <c r="N84" s="21"/>
      <c r="O84" s="35"/>
      <c r="P84" s="21"/>
      <c r="R84" s="23"/>
      <c r="S84" s="36"/>
      <c r="T84" s="37"/>
      <c r="U84" s="36"/>
      <c r="V84" s="38"/>
      <c r="W84" s="38"/>
      <c r="X84" s="38"/>
      <c r="Y84" s="38"/>
      <c r="Z84" s="38"/>
      <c r="AA84" s="39"/>
      <c r="AB84" s="33"/>
      <c r="AC84" s="39"/>
      <c r="AD84" s="39"/>
      <c r="AE84" s="39"/>
      <c r="AF84" s="39"/>
      <c r="AG84" s="39"/>
      <c r="AH84" s="39"/>
      <c r="AI84" s="40"/>
      <c r="AJ84" s="60"/>
      <c r="AK84" s="60"/>
      <c r="AL84" s="60"/>
      <c r="AM84" s="60"/>
      <c r="AN84" s="41"/>
      <c r="AO84" s="61"/>
      <c r="AS84" s="42"/>
      <c r="AT84" s="42"/>
      <c r="AU84" s="42"/>
      <c r="AV84" s="42"/>
      <c r="AW84" s="42"/>
      <c r="AX84" s="42"/>
      <c r="AY84" s="62"/>
      <c r="AZ84" s="62"/>
      <c r="BA84" s="43"/>
      <c r="BB84" s="43"/>
      <c r="BC84" s="44"/>
      <c r="BD84" s="24"/>
      <c r="BE84" s="24"/>
      <c r="BF84" s="24"/>
      <c r="BG84" s="5"/>
      <c r="BH84" s="5"/>
      <c r="BI84" s="5"/>
      <c r="BJ84" s="5"/>
      <c r="BK84" s="5"/>
      <c r="BL84" s="5"/>
      <c r="BM84" s="5"/>
      <c r="BN84" s="5"/>
    </row>
    <row r="85" spans="1:66" s="17" customFormat="1" ht="16.5" customHeight="1">
      <c r="A85" s="20"/>
      <c r="B85" s="29"/>
      <c r="C85" s="59"/>
      <c r="D85" s="59"/>
      <c r="E85" s="59"/>
      <c r="F85" s="21"/>
      <c r="G85" s="21"/>
      <c r="H85" s="21"/>
      <c r="I85" s="21"/>
      <c r="J85" s="21"/>
      <c r="K85" s="21"/>
      <c r="L85" s="35"/>
      <c r="M85" s="21"/>
      <c r="N85" s="21"/>
      <c r="O85" s="35"/>
      <c r="P85" s="21"/>
      <c r="R85" s="23"/>
      <c r="S85" s="36"/>
      <c r="T85" s="37"/>
      <c r="U85" s="36"/>
      <c r="V85" s="36"/>
      <c r="W85" s="45"/>
      <c r="Y85" s="23"/>
      <c r="Z85" s="39"/>
      <c r="AA85" s="39"/>
      <c r="AB85" s="39"/>
      <c r="AC85" s="39"/>
      <c r="AD85" s="39"/>
      <c r="AE85" s="39"/>
      <c r="AF85" s="39"/>
      <c r="AG85" s="39"/>
      <c r="AH85" s="39"/>
      <c r="AI85" s="40"/>
      <c r="AJ85" s="60"/>
      <c r="AK85" s="60"/>
      <c r="AL85" s="60"/>
      <c r="AM85" s="60"/>
      <c r="AN85" s="41"/>
      <c r="AO85" s="61"/>
      <c r="AS85" s="42"/>
      <c r="AT85" s="42"/>
      <c r="AU85" s="42"/>
      <c r="AV85" s="42"/>
      <c r="AW85" s="42"/>
      <c r="AX85" s="42"/>
      <c r="BA85" s="35"/>
      <c r="BC85" s="23"/>
      <c r="BG85" s="5"/>
      <c r="BH85" s="5"/>
      <c r="BI85" s="5"/>
      <c r="BJ85" s="5"/>
      <c r="BK85" s="5"/>
      <c r="BL85" s="5"/>
      <c r="BM85" s="5"/>
      <c r="BN85" s="5"/>
    </row>
    <row r="86" spans="1:66" s="17" customFormat="1" ht="15" customHeight="1">
      <c r="A86" s="20"/>
      <c r="B86" s="29"/>
      <c r="C86" s="59"/>
      <c r="D86" s="59"/>
      <c r="E86" s="59"/>
      <c r="F86" s="59"/>
      <c r="G86" s="59"/>
      <c r="H86" s="59"/>
      <c r="I86" s="59"/>
      <c r="J86" s="21"/>
      <c r="K86" s="21"/>
      <c r="L86" s="21"/>
      <c r="M86" s="21"/>
      <c r="N86" s="33"/>
      <c r="O86" s="11"/>
      <c r="P86" s="11"/>
      <c r="Q86" s="11"/>
      <c r="R86" s="22"/>
      <c r="S86" s="22"/>
      <c r="T86" s="34"/>
      <c r="U86" s="36"/>
      <c r="V86" s="36"/>
      <c r="W86" s="45"/>
      <c r="Y86" s="23"/>
      <c r="Z86" s="39"/>
      <c r="AA86" s="39"/>
      <c r="AB86" s="39"/>
      <c r="AC86" s="39"/>
      <c r="AD86" s="39"/>
      <c r="AE86" s="39"/>
      <c r="AF86" s="39"/>
      <c r="AG86" s="39"/>
      <c r="AH86" s="39"/>
      <c r="AI86" s="40"/>
      <c r="AJ86" s="60"/>
      <c r="AK86" s="60"/>
      <c r="AL86" s="60"/>
      <c r="AM86" s="60"/>
      <c r="AN86" s="41"/>
      <c r="AO86" s="61"/>
      <c r="AS86" s="42"/>
      <c r="AT86" s="42"/>
      <c r="AU86" s="42"/>
      <c r="AV86" s="42"/>
      <c r="AW86" s="42"/>
      <c r="AX86" s="42"/>
      <c r="BA86" s="35"/>
      <c r="BC86" s="23"/>
      <c r="BG86" s="5"/>
      <c r="BH86" s="5"/>
      <c r="BI86" s="5"/>
      <c r="BJ86" s="5"/>
      <c r="BK86" s="5"/>
      <c r="BL86" s="5"/>
      <c r="BM86" s="5"/>
      <c r="BN86" s="5"/>
    </row>
    <row r="87" spans="1:66" s="17" customFormat="1" ht="16.5" customHeight="1">
      <c r="A87" s="20"/>
      <c r="B87" s="46"/>
      <c r="C87" s="59"/>
      <c r="D87" s="59"/>
      <c r="E87" s="59"/>
      <c r="F87" s="21"/>
      <c r="G87" s="21"/>
      <c r="H87" s="21"/>
      <c r="I87" s="21"/>
      <c r="J87" s="21"/>
      <c r="K87" s="21"/>
      <c r="L87" s="35"/>
      <c r="M87" s="21"/>
      <c r="N87" s="21"/>
      <c r="O87" s="35"/>
      <c r="P87" s="21"/>
      <c r="R87" s="23"/>
      <c r="T87" s="47"/>
      <c r="U87" s="36"/>
      <c r="V87" s="38"/>
      <c r="W87" s="38"/>
      <c r="X87" s="38"/>
      <c r="Y87" s="38"/>
      <c r="Z87" s="38"/>
      <c r="AA87" s="39"/>
      <c r="AB87" s="33"/>
      <c r="AC87" s="39"/>
      <c r="AD87" s="39"/>
      <c r="AE87" s="39"/>
      <c r="AF87" s="39"/>
      <c r="AG87" s="39"/>
      <c r="AH87" s="39"/>
      <c r="AI87" s="40"/>
      <c r="AJ87" s="60"/>
      <c r="AK87" s="60"/>
      <c r="AL87" s="60"/>
      <c r="AM87" s="60"/>
      <c r="AN87" s="41"/>
      <c r="AO87" s="61"/>
      <c r="AS87" s="46"/>
      <c r="AT87" s="59"/>
      <c r="AU87" s="59"/>
      <c r="AV87" s="59"/>
      <c r="AW87" s="59"/>
      <c r="AX87" s="59"/>
      <c r="BC87" s="44"/>
      <c r="BD87" s="24"/>
      <c r="BE87" s="24"/>
      <c r="BF87" s="48"/>
      <c r="BG87" s="5"/>
      <c r="BH87" s="5"/>
      <c r="BI87" s="5"/>
      <c r="BJ87" s="5"/>
      <c r="BK87" s="5"/>
      <c r="BL87" s="5"/>
      <c r="BM87" s="5"/>
      <c r="BN87" s="5"/>
    </row>
    <row r="88" spans="1:66" s="17" customFormat="1" ht="15.75" customHeight="1">
      <c r="A88" s="20"/>
      <c r="B88" s="49"/>
      <c r="C88" s="50"/>
      <c r="D88" s="59"/>
      <c r="E88" s="59"/>
      <c r="F88" s="21"/>
      <c r="G88" s="21"/>
      <c r="H88" s="21"/>
      <c r="I88" s="21"/>
      <c r="J88" s="21"/>
      <c r="K88" s="21"/>
      <c r="L88" s="35"/>
      <c r="M88" s="21"/>
      <c r="N88" s="21"/>
      <c r="O88" s="35"/>
      <c r="P88" s="21"/>
      <c r="R88" s="23"/>
      <c r="T88" s="47"/>
      <c r="U88" s="36"/>
      <c r="V88" s="36"/>
      <c r="W88" s="45"/>
      <c r="Y88" s="23"/>
      <c r="Z88" s="51"/>
      <c r="AA88" s="50"/>
      <c r="AB88" s="50"/>
      <c r="AC88" s="50"/>
      <c r="AD88" s="50"/>
      <c r="AE88" s="50"/>
      <c r="AF88" s="50"/>
      <c r="AG88" s="50"/>
      <c r="AH88" s="50"/>
      <c r="AI88" s="50"/>
      <c r="AJ88" s="49"/>
      <c r="AK88" s="50"/>
      <c r="AL88" s="21"/>
      <c r="AM88" s="20"/>
      <c r="AN88" s="20"/>
      <c r="AO88" s="21"/>
      <c r="AS88" s="18"/>
      <c r="AT88" s="52"/>
      <c r="AU88" s="18"/>
      <c r="AV88" s="18"/>
      <c r="AW88" s="53"/>
      <c r="AX88" s="18"/>
      <c r="AY88" s="18"/>
      <c r="AZ88" s="18"/>
      <c r="BA88" s="35"/>
      <c r="BB88" s="35"/>
      <c r="BC88" s="28"/>
      <c r="BG88" s="5"/>
      <c r="BH88" s="5"/>
      <c r="BI88" s="5"/>
      <c r="BJ88" s="5"/>
      <c r="BK88" s="5"/>
      <c r="BL88" s="5"/>
      <c r="BM88" s="5"/>
      <c r="BN88" s="5"/>
    </row>
    <row r="89" spans="1:66" ht="15.6">
      <c r="D89" s="59"/>
      <c r="E89" s="59"/>
      <c r="F89" s="59"/>
      <c r="G89" s="59"/>
      <c r="H89" s="59"/>
      <c r="I89" s="59"/>
      <c r="J89" s="21"/>
      <c r="K89" s="21"/>
      <c r="L89" s="21"/>
      <c r="M89" s="21"/>
      <c r="N89" s="33"/>
      <c r="O89" s="11"/>
      <c r="P89" s="11"/>
      <c r="Q89" s="11"/>
      <c r="R89" s="22"/>
      <c r="S89" s="22"/>
      <c r="T89" s="34"/>
      <c r="U89" s="5"/>
      <c r="V89" s="5"/>
      <c r="W89" s="5"/>
      <c r="X89" s="5"/>
      <c r="AV89" s="18"/>
      <c r="AW89" s="54"/>
      <c r="AX89" s="18"/>
      <c r="AY89" s="18"/>
      <c r="AZ89" s="18"/>
      <c r="BA89" s="18"/>
      <c r="BB89" s="18"/>
      <c r="BC89" s="18"/>
      <c r="BD89" s="18"/>
      <c r="BE89" s="18"/>
      <c r="BF89" s="18"/>
    </row>
    <row r="90" spans="1:66" ht="17.399999999999999">
      <c r="D90" s="21"/>
      <c r="E90" s="21"/>
      <c r="F90" s="21"/>
      <c r="G90" s="21"/>
      <c r="H90" s="21"/>
      <c r="I90" s="21"/>
      <c r="J90" s="21"/>
      <c r="K90" s="21"/>
      <c r="L90" s="35"/>
      <c r="M90" s="21"/>
      <c r="N90" s="21"/>
      <c r="O90" s="35"/>
      <c r="P90" s="21"/>
      <c r="Q90" s="55"/>
      <c r="R90" s="23"/>
      <c r="S90" s="17"/>
      <c r="T90" s="36"/>
      <c r="Y90" s="5"/>
      <c r="Z90" s="5"/>
      <c r="AA90" s="5"/>
      <c r="AB90" s="5"/>
      <c r="AC90" s="5"/>
      <c r="AD90" s="5"/>
      <c r="AP90" s="56"/>
      <c r="AW90" s="18"/>
      <c r="AX90" s="18"/>
      <c r="AY90" s="18"/>
      <c r="AZ90" s="18"/>
      <c r="BA90" s="18"/>
      <c r="BB90" s="18"/>
      <c r="BC90" s="18"/>
      <c r="BD90" s="18"/>
      <c r="BE90" s="18"/>
      <c r="BF90" s="53"/>
    </row>
    <row r="91" spans="1:66" ht="17.399999999999999">
      <c r="M91" s="5"/>
      <c r="N91" s="5"/>
      <c r="O91" s="5"/>
      <c r="P91" s="5"/>
      <c r="Q91" s="57"/>
      <c r="R91" s="57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W91" s="48"/>
      <c r="AZ91" s="48"/>
      <c r="BC91" s="22"/>
      <c r="BF91" s="22"/>
    </row>
    <row r="92" spans="1:66">
      <c r="M92" s="5"/>
      <c r="N92" s="5"/>
      <c r="U92" s="5"/>
      <c r="V92" s="5"/>
      <c r="W92" s="5"/>
      <c r="X92" s="5"/>
    </row>
    <row r="93" spans="1:66" ht="17.399999999999999">
      <c r="O93" s="5"/>
      <c r="P93" s="5"/>
      <c r="Q93" s="48"/>
      <c r="R93" s="48"/>
      <c r="S93" s="5"/>
      <c r="T93" s="5"/>
      <c r="AW93" s="56"/>
      <c r="AY93" s="57"/>
    </row>
    <row r="94" spans="1:66" ht="17.399999999999999">
      <c r="M94" s="56"/>
      <c r="N94" s="56"/>
      <c r="O94" s="5"/>
      <c r="P94" s="5"/>
      <c r="Q94" s="57"/>
      <c r="R94" s="57"/>
      <c r="S94" s="5"/>
      <c r="T94" s="5"/>
      <c r="AY94" s="57"/>
      <c r="BF94" s="57"/>
    </row>
    <row r="95" spans="1:66">
      <c r="M95" s="5"/>
      <c r="N95" s="5"/>
    </row>
    <row r="97" spans="50:51">
      <c r="AX97" s="57"/>
      <c r="AY97" s="57"/>
    </row>
  </sheetData>
  <mergeCells count="432">
    <mergeCell ref="I17:M17"/>
    <mergeCell ref="AI17:AM17"/>
    <mergeCell ref="Z14:AM14"/>
    <mergeCell ref="N17:R17"/>
    <mergeCell ref="S17:V17"/>
    <mergeCell ref="W17:Z17"/>
    <mergeCell ref="AE17:AH17"/>
    <mergeCell ref="O2:AW2"/>
    <mergeCell ref="O3:AW3"/>
    <mergeCell ref="O4:AW4"/>
    <mergeCell ref="O5:AW5"/>
    <mergeCell ref="O27:P27"/>
    <mergeCell ref="BA25:BB25"/>
    <mergeCell ref="U27:Z27"/>
    <mergeCell ref="AA27:AC27"/>
    <mergeCell ref="AR25:AZ25"/>
    <mergeCell ref="O25:P25"/>
    <mergeCell ref="R12:AM12"/>
    <mergeCell ref="D16:BD16"/>
    <mergeCell ref="BA17:BD17"/>
    <mergeCell ref="D24:R24"/>
    <mergeCell ref="U24:AF24"/>
    <mergeCell ref="AJ24:BB24"/>
    <mergeCell ref="AR17:AU17"/>
    <mergeCell ref="AV17:AZ17"/>
    <mergeCell ref="D17:D18"/>
    <mergeCell ref="AA17:AD17"/>
    <mergeCell ref="AN17:AQ17"/>
    <mergeCell ref="E17:H17"/>
    <mergeCell ref="E25:F25"/>
    <mergeCell ref="G25:H25"/>
    <mergeCell ref="I25:J25"/>
    <mergeCell ref="K25:L25"/>
    <mergeCell ref="M25:N25"/>
    <mergeCell ref="AJ25:AQ25"/>
    <mergeCell ref="AA25:AC25"/>
    <mergeCell ref="AD25:AF25"/>
    <mergeCell ref="Q25:R25"/>
    <mergeCell ref="U25:Z25"/>
    <mergeCell ref="E26:F26"/>
    <mergeCell ref="AK32:AL32"/>
    <mergeCell ref="D29:AN29"/>
    <mergeCell ref="D30:F32"/>
    <mergeCell ref="Q27:R27"/>
    <mergeCell ref="E27:F27"/>
    <mergeCell ref="G27:H27"/>
    <mergeCell ref="I27:J27"/>
    <mergeCell ref="K27:L27"/>
    <mergeCell ref="M27:N27"/>
    <mergeCell ref="Q26:R26"/>
    <mergeCell ref="U26:Z26"/>
    <mergeCell ref="K26:L26"/>
    <mergeCell ref="M26:N26"/>
    <mergeCell ref="O26:P26"/>
    <mergeCell ref="G26:H26"/>
    <mergeCell ref="I26:J26"/>
    <mergeCell ref="AD27:AF27"/>
    <mergeCell ref="AA26:AC26"/>
    <mergeCell ref="AD26:AF26"/>
    <mergeCell ref="Y41:Z41"/>
    <mergeCell ref="AE30:AN30"/>
    <mergeCell ref="U31:V32"/>
    <mergeCell ref="W31:X32"/>
    <mergeCell ref="Y31:Z32"/>
    <mergeCell ref="AM38:AN38"/>
    <mergeCell ref="AG37:AH37"/>
    <mergeCell ref="AI37:AJ37"/>
    <mergeCell ref="AM37:AN37"/>
    <mergeCell ref="G30:T32"/>
    <mergeCell ref="U30:AB30"/>
    <mergeCell ref="AC30:AD32"/>
    <mergeCell ref="AA31:AB32"/>
    <mergeCell ref="AE31:AF32"/>
    <mergeCell ref="AG31:AL31"/>
    <mergeCell ref="AM43:AN43"/>
    <mergeCell ref="AG36:AH36"/>
    <mergeCell ref="AI36:AJ36"/>
    <mergeCell ref="AM31:AN32"/>
    <mergeCell ref="AG32:AH32"/>
    <mergeCell ref="AI32:AJ32"/>
    <mergeCell ref="AK33:AL33"/>
    <mergeCell ref="D34:AN34"/>
    <mergeCell ref="D35:AN35"/>
    <mergeCell ref="AC33:AD33"/>
    <mergeCell ref="Y36:Z36"/>
    <mergeCell ref="AA36:AB36"/>
    <mergeCell ref="AC36:AD36"/>
    <mergeCell ref="AE36:AF36"/>
    <mergeCell ref="AE33:AF33"/>
    <mergeCell ref="AG33:AH33"/>
    <mergeCell ref="AA33:AB33"/>
    <mergeCell ref="D33:F33"/>
    <mergeCell ref="G33:T33"/>
    <mergeCell ref="U33:V33"/>
    <mergeCell ref="W33:X33"/>
    <mergeCell ref="Y33:Z33"/>
    <mergeCell ref="AK36:AL36"/>
    <mergeCell ref="D36:F36"/>
    <mergeCell ref="G36:T36"/>
    <mergeCell ref="U36:V36"/>
    <mergeCell ref="W36:X36"/>
    <mergeCell ref="G45:T45"/>
    <mergeCell ref="AG45:AH45"/>
    <mergeCell ref="AI45:AJ45"/>
    <mergeCell ref="G40:T40"/>
    <mergeCell ref="U40:V40"/>
    <mergeCell ref="W40:X40"/>
    <mergeCell ref="Y40:Z40"/>
    <mergeCell ref="G41:T41"/>
    <mergeCell ref="U41:V41"/>
    <mergeCell ref="W41:X41"/>
    <mergeCell ref="AK46:AL46"/>
    <mergeCell ref="AM46:AN46"/>
    <mergeCell ref="U45:V45"/>
    <mergeCell ref="W45:X45"/>
    <mergeCell ref="Y45:Z45"/>
    <mergeCell ref="AA45:AB45"/>
    <mergeCell ref="AC45:AD45"/>
    <mergeCell ref="AE45:AF45"/>
    <mergeCell ref="AK45:AL45"/>
    <mergeCell ref="AM45:AN45"/>
    <mergeCell ref="Y46:Z46"/>
    <mergeCell ref="AA46:AB46"/>
    <mergeCell ref="AC46:AD46"/>
    <mergeCell ref="AE46:AF46"/>
    <mergeCell ref="W48:X48"/>
    <mergeCell ref="Y48:Z48"/>
    <mergeCell ref="AA48:AB48"/>
    <mergeCell ref="AG46:AH46"/>
    <mergeCell ref="AI46:AJ46"/>
    <mergeCell ref="AC48:AD48"/>
    <mergeCell ref="AE48:AF48"/>
    <mergeCell ref="AG48:AH48"/>
    <mergeCell ref="AI48:AJ48"/>
    <mergeCell ref="D47:AN47"/>
    <mergeCell ref="D46:T46"/>
    <mergeCell ref="U46:V46"/>
    <mergeCell ref="W46:X46"/>
    <mergeCell ref="AI49:AJ49"/>
    <mergeCell ref="AI52:AJ52"/>
    <mergeCell ref="AE49:AF49"/>
    <mergeCell ref="G57:T57"/>
    <mergeCell ref="U57:V57"/>
    <mergeCell ref="W57:X57"/>
    <mergeCell ref="AA53:AB53"/>
    <mergeCell ref="AC49:AD49"/>
    <mergeCell ref="AC52:AD52"/>
    <mergeCell ref="AC53:AD53"/>
    <mergeCell ref="AE52:AF52"/>
    <mergeCell ref="AE53:AF53"/>
    <mergeCell ref="AA49:AB49"/>
    <mergeCell ref="AA52:AB52"/>
    <mergeCell ref="AG49:AH49"/>
    <mergeCell ref="AG52:AH52"/>
    <mergeCell ref="AG53:AH53"/>
    <mergeCell ref="AA50:AB50"/>
    <mergeCell ref="AE50:AF50"/>
    <mergeCell ref="AG50:AH50"/>
    <mergeCell ref="D48:F48"/>
    <mergeCell ref="G48:T48"/>
    <mergeCell ref="U48:V48"/>
    <mergeCell ref="Y49:Z49"/>
    <mergeCell ref="Y52:Z52"/>
    <mergeCell ref="Y53:Z53"/>
    <mergeCell ref="W50:X50"/>
    <mergeCell ref="Y50:Z50"/>
    <mergeCell ref="G50:T50"/>
    <mergeCell ref="U50:V50"/>
    <mergeCell ref="AK58:AL58"/>
    <mergeCell ref="AC58:AD58"/>
    <mergeCell ref="AM62:AN62"/>
    <mergeCell ref="D59:T59"/>
    <mergeCell ref="U59:V59"/>
    <mergeCell ref="W59:X59"/>
    <mergeCell ref="Y59:Z59"/>
    <mergeCell ref="AA59:AB59"/>
    <mergeCell ref="U58:V58"/>
    <mergeCell ref="W58:X58"/>
    <mergeCell ref="AK68:AL68"/>
    <mergeCell ref="AK62:AL62"/>
    <mergeCell ref="AI68:AJ68"/>
    <mergeCell ref="AE67:AF67"/>
    <mergeCell ref="AG67:AH67"/>
    <mergeCell ref="AI67:AJ67"/>
    <mergeCell ref="AA68:AB68"/>
    <mergeCell ref="W68:X68"/>
    <mergeCell ref="D60:AN60"/>
    <mergeCell ref="D61:AN61"/>
    <mergeCell ref="D62:F62"/>
    <mergeCell ref="G62:T62"/>
    <mergeCell ref="U62:V62"/>
    <mergeCell ref="Y64:Z64"/>
    <mergeCell ref="AC68:AD68"/>
    <mergeCell ref="AK67:AL67"/>
    <mergeCell ref="AI66:AJ66"/>
    <mergeCell ref="AC59:AD59"/>
    <mergeCell ref="AE59:AF59"/>
    <mergeCell ref="AG59:AH59"/>
    <mergeCell ref="AI59:AJ59"/>
    <mergeCell ref="Y58:Z58"/>
    <mergeCell ref="AA58:AB58"/>
    <mergeCell ref="AG62:AH62"/>
    <mergeCell ref="AI62:AJ62"/>
    <mergeCell ref="G66:T66"/>
    <mergeCell ref="U66:V66"/>
    <mergeCell ref="W66:X66"/>
    <mergeCell ref="Y66:Z66"/>
    <mergeCell ref="AA66:AB66"/>
    <mergeCell ref="AE66:AF66"/>
    <mergeCell ref="AC69:AD69"/>
    <mergeCell ref="D67:F67"/>
    <mergeCell ref="G67:T67"/>
    <mergeCell ref="D68:T68"/>
    <mergeCell ref="U68:V68"/>
    <mergeCell ref="W62:X62"/>
    <mergeCell ref="Y62:Z62"/>
    <mergeCell ref="AA62:AB62"/>
    <mergeCell ref="AC62:AD62"/>
    <mergeCell ref="Y65:Z65"/>
    <mergeCell ref="AG68:AH68"/>
    <mergeCell ref="AM69:AN69"/>
    <mergeCell ref="D69:T69"/>
    <mergeCell ref="U69:V69"/>
    <mergeCell ref="W69:X69"/>
    <mergeCell ref="Y69:Z69"/>
    <mergeCell ref="AA69:AB69"/>
    <mergeCell ref="AE69:AF69"/>
    <mergeCell ref="AG69:AH69"/>
    <mergeCell ref="AI69:AJ69"/>
    <mergeCell ref="AE43:AF43"/>
    <mergeCell ref="Y68:Z68"/>
    <mergeCell ref="AM67:AN67"/>
    <mergeCell ref="U67:V67"/>
    <mergeCell ref="W67:X67"/>
    <mergeCell ref="Y67:Z67"/>
    <mergeCell ref="AA67:AB67"/>
    <mergeCell ref="AC67:AD67"/>
    <mergeCell ref="AM68:AN68"/>
    <mergeCell ref="AE68:AF68"/>
    <mergeCell ref="AG38:AH38"/>
    <mergeCell ref="AI38:AJ38"/>
    <mergeCell ref="AI63:AJ63"/>
    <mergeCell ref="AG63:AH63"/>
    <mergeCell ref="AG57:AH57"/>
    <mergeCell ref="AI39:AJ39"/>
    <mergeCell ref="AI43:AJ43"/>
    <mergeCell ref="AI53:AJ53"/>
    <mergeCell ref="AI50:AJ50"/>
    <mergeCell ref="AI57:AJ57"/>
    <mergeCell ref="AA39:AB39"/>
    <mergeCell ref="AA43:AB43"/>
    <mergeCell ref="AA44:AB44"/>
    <mergeCell ref="AC39:AD39"/>
    <mergeCell ref="AC43:AD43"/>
    <mergeCell ref="AC44:AD44"/>
    <mergeCell ref="AA40:AB40"/>
    <mergeCell ref="AC40:AD40"/>
    <mergeCell ref="AA41:AB41"/>
    <mergeCell ref="AC41:AD41"/>
    <mergeCell ref="AK70:AL70"/>
    <mergeCell ref="AK69:AL69"/>
    <mergeCell ref="G37:T37"/>
    <mergeCell ref="G38:T38"/>
    <mergeCell ref="G39:T39"/>
    <mergeCell ref="G43:T43"/>
    <mergeCell ref="U37:V37"/>
    <mergeCell ref="W37:X37"/>
    <mergeCell ref="Y37:Z37"/>
    <mergeCell ref="U38:V38"/>
    <mergeCell ref="AE37:AF37"/>
    <mergeCell ref="W38:X38"/>
    <mergeCell ref="Y38:Z38"/>
    <mergeCell ref="AC37:AD37"/>
    <mergeCell ref="AA38:AB38"/>
    <mergeCell ref="AC38:AD38"/>
    <mergeCell ref="AA37:AB37"/>
    <mergeCell ref="AE38:AF38"/>
    <mergeCell ref="Y39:Z39"/>
    <mergeCell ref="Y43:Z43"/>
    <mergeCell ref="Y44:Z44"/>
    <mergeCell ref="G44:T44"/>
    <mergeCell ref="U39:V39"/>
    <mergeCell ref="U43:V43"/>
    <mergeCell ref="U44:V44"/>
    <mergeCell ref="W39:X39"/>
    <mergeCell ref="W43:X43"/>
    <mergeCell ref="W44:X44"/>
    <mergeCell ref="AM70:AN70"/>
    <mergeCell ref="D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C50:AD50"/>
    <mergeCell ref="G49:T49"/>
    <mergeCell ref="G52:T52"/>
    <mergeCell ref="G53:T53"/>
    <mergeCell ref="U49:V49"/>
    <mergeCell ref="U52:V52"/>
    <mergeCell ref="U53:V53"/>
    <mergeCell ref="W49:X49"/>
    <mergeCell ref="W52:X52"/>
    <mergeCell ref="W53:X53"/>
    <mergeCell ref="AM50:AN50"/>
    <mergeCell ref="AE44:AF44"/>
    <mergeCell ref="AG39:AH39"/>
    <mergeCell ref="AG43:AH43"/>
    <mergeCell ref="AG44:AH44"/>
    <mergeCell ref="AE40:AF40"/>
    <mergeCell ref="AG40:AH40"/>
    <mergeCell ref="AE41:AF41"/>
    <mergeCell ref="AG41:AH41"/>
    <mergeCell ref="AE39:AF39"/>
    <mergeCell ref="AC63:AD63"/>
    <mergeCell ref="AI44:AJ44"/>
    <mergeCell ref="AM39:AN39"/>
    <mergeCell ref="AI56:AJ56"/>
    <mergeCell ref="AM48:AN48"/>
    <mergeCell ref="AK48:AL48"/>
    <mergeCell ref="AM49:AN49"/>
    <mergeCell ref="AM52:AN52"/>
    <mergeCell ref="AM44:AN44"/>
    <mergeCell ref="AM53:AN53"/>
    <mergeCell ref="AC57:AD57"/>
    <mergeCell ref="AE57:AF57"/>
    <mergeCell ref="AM55:AN55"/>
    <mergeCell ref="AG55:AH55"/>
    <mergeCell ref="AI55:AJ55"/>
    <mergeCell ref="G65:T65"/>
    <mergeCell ref="AA64:AB64"/>
    <mergeCell ref="AA65:AB65"/>
    <mergeCell ref="U64:V64"/>
    <mergeCell ref="U65:V65"/>
    <mergeCell ref="AC66:AD66"/>
    <mergeCell ref="W64:X64"/>
    <mergeCell ref="AM56:AN56"/>
    <mergeCell ref="AM59:AN59"/>
    <mergeCell ref="AE58:AF58"/>
    <mergeCell ref="AG58:AH58"/>
    <mergeCell ref="AI58:AJ58"/>
    <mergeCell ref="AK59:AL59"/>
    <mergeCell ref="AM58:AN58"/>
    <mergeCell ref="AG56:AH56"/>
    <mergeCell ref="G63:T63"/>
    <mergeCell ref="G64:T64"/>
    <mergeCell ref="W63:X63"/>
    <mergeCell ref="U63:V63"/>
    <mergeCell ref="AA63:AB63"/>
    <mergeCell ref="U55:V55"/>
    <mergeCell ref="Y57:Z57"/>
    <mergeCell ref="AA57:AB57"/>
    <mergeCell ref="Y63:Z63"/>
    <mergeCell ref="W65:X65"/>
    <mergeCell ref="AE55:AF55"/>
    <mergeCell ref="AC56:AD56"/>
    <mergeCell ref="AE63:AF63"/>
    <mergeCell ref="AE64:AF64"/>
    <mergeCell ref="AC55:AD55"/>
    <mergeCell ref="AE56:AF56"/>
    <mergeCell ref="AC64:AD64"/>
    <mergeCell ref="AC65:AD65"/>
    <mergeCell ref="AE62:AF62"/>
    <mergeCell ref="W56:X56"/>
    <mergeCell ref="Y56:Z56"/>
    <mergeCell ref="AA56:AB56"/>
    <mergeCell ref="AM64:AN64"/>
    <mergeCell ref="AM65:AN65"/>
    <mergeCell ref="G55:T55"/>
    <mergeCell ref="G56:T56"/>
    <mergeCell ref="AG64:AH64"/>
    <mergeCell ref="AG65:AH65"/>
    <mergeCell ref="AE65:AF65"/>
    <mergeCell ref="AI42:AJ42"/>
    <mergeCell ref="AM42:AN42"/>
    <mergeCell ref="D58:T58"/>
    <mergeCell ref="AI64:AJ64"/>
    <mergeCell ref="AI65:AJ65"/>
    <mergeCell ref="AK57:AL57"/>
    <mergeCell ref="W55:X55"/>
    <mergeCell ref="Y55:Z55"/>
    <mergeCell ref="AA55:AB55"/>
    <mergeCell ref="U56:V56"/>
    <mergeCell ref="AJ26:AQ27"/>
    <mergeCell ref="AR26:AZ27"/>
    <mergeCell ref="BA26:BB27"/>
    <mergeCell ref="AI40:AJ40"/>
    <mergeCell ref="AM40:AN40"/>
    <mergeCell ref="AI41:AJ41"/>
    <mergeCell ref="AM41:AN41"/>
    <mergeCell ref="AM33:AN33"/>
    <mergeCell ref="AM36:AN36"/>
    <mergeCell ref="AI33:AJ33"/>
    <mergeCell ref="AA42:AB42"/>
    <mergeCell ref="AC42:AD42"/>
    <mergeCell ref="AE42:AF42"/>
    <mergeCell ref="AG42:AH42"/>
    <mergeCell ref="G42:T42"/>
    <mergeCell ref="U42:V42"/>
    <mergeCell ref="W42:X42"/>
    <mergeCell ref="Y42:Z42"/>
    <mergeCell ref="AA51:AB51"/>
    <mergeCell ref="AC51:AD51"/>
    <mergeCell ref="AE51:AF51"/>
    <mergeCell ref="AG51:AH51"/>
    <mergeCell ref="G51:T51"/>
    <mergeCell ref="U51:V51"/>
    <mergeCell ref="W51:X51"/>
    <mergeCell ref="Y51:Z51"/>
    <mergeCell ref="AE54:AF54"/>
    <mergeCell ref="AG54:AH54"/>
    <mergeCell ref="AI51:AJ51"/>
    <mergeCell ref="AM51:AN51"/>
    <mergeCell ref="AK65:AL65"/>
    <mergeCell ref="AK66:AL66"/>
    <mergeCell ref="AM63:AN63"/>
    <mergeCell ref="AM57:AN57"/>
    <mergeCell ref="AM66:AN66"/>
    <mergeCell ref="AG66:AH66"/>
    <mergeCell ref="AI54:AJ54"/>
    <mergeCell ref="AM54:AN54"/>
    <mergeCell ref="AK63:AL63"/>
    <mergeCell ref="AK64:AL64"/>
    <mergeCell ref="G54:T54"/>
    <mergeCell ref="U54:V54"/>
    <mergeCell ref="W54:X54"/>
    <mergeCell ref="Y54:Z54"/>
    <mergeCell ref="AA54:AB54"/>
    <mergeCell ref="AC54:AD54"/>
  </mergeCells>
  <phoneticPr fontId="39" type="noConversion"/>
  <pageMargins left="0.31496062992125984" right="0" top="0" bottom="0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CUR-Master 2020</vt:lpstr>
      <vt:lpstr>'CUR-Master 2020'!Область_печати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NATA</cp:lastModifiedBy>
  <dcterms:created xsi:type="dcterms:W3CDTF">2017-06-22T13:15:10Z</dcterms:created>
  <dcterms:modified xsi:type="dcterms:W3CDTF">2020-06-09T01:24:04Z</dcterms:modified>
</cp:coreProperties>
</file>