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92" yWindow="0" windowWidth="16608" windowHeight="7140" tabRatio="903"/>
  </bookViews>
  <sheets>
    <sheet name="НП маг заочка 2020 " sheetId="19" r:id="rId1"/>
  </sheets>
  <definedNames>
    <definedName name="_xlnm.Print_Area" localSheetId="0">'НП маг заочка 2020 '!$A$1:$BJ$85</definedName>
  </definedNames>
  <calcPr calcId="114210"/>
  <fileRecoveryPr autoRecover="0"/>
</workbook>
</file>

<file path=xl/calcChain.xml><?xml version="1.0" encoding="utf-8"?>
<calcChain xmlns="http://schemas.openxmlformats.org/spreadsheetml/2006/main">
  <c r="AG51" i="19"/>
  <c r="AQ51"/>
  <c r="AQ52"/>
  <c r="AU76"/>
  <c r="AG50"/>
  <c r="AQ50"/>
  <c r="AQ59"/>
  <c r="AG41"/>
  <c r="AQ41"/>
  <c r="AG42"/>
  <c r="AQ42"/>
  <c r="AG44"/>
  <c r="AQ44"/>
  <c r="AG45"/>
  <c r="AQ45"/>
  <c r="AG46"/>
  <c r="AQ46"/>
  <c r="AG47"/>
  <c r="AQ47"/>
  <c r="AQ48"/>
  <c r="AQ60"/>
  <c r="AQ71"/>
  <c r="AQ74"/>
  <c r="AU74"/>
  <c r="AG63"/>
  <c r="AU63"/>
  <c r="AG64"/>
  <c r="AU64"/>
  <c r="AG65"/>
  <c r="AU65"/>
  <c r="AG66"/>
  <c r="AU66"/>
  <c r="AG67"/>
  <c r="AU67"/>
  <c r="AG68"/>
  <c r="AU68"/>
  <c r="AU69"/>
  <c r="AU70"/>
  <c r="AU59"/>
  <c r="AU48"/>
  <c r="AU60"/>
  <c r="AU71"/>
  <c r="AQ76"/>
  <c r="W70"/>
  <c r="W60"/>
  <c r="W71"/>
  <c r="Y70"/>
  <c r="Y60"/>
  <c r="Y71"/>
  <c r="AA70"/>
  <c r="AA60"/>
  <c r="AA71"/>
  <c r="AC69"/>
  <c r="AC70"/>
  <c r="AC59"/>
  <c r="AC48"/>
  <c r="AC60"/>
  <c r="AC71"/>
  <c r="AE63"/>
  <c r="AE64"/>
  <c r="AE65"/>
  <c r="AE66"/>
  <c r="AE67"/>
  <c r="AE68"/>
  <c r="AE69"/>
  <c r="AE70"/>
  <c r="AE50"/>
  <c r="AE51"/>
  <c r="AE52"/>
  <c r="AE53"/>
  <c r="AE54"/>
  <c r="AE56"/>
  <c r="AE57"/>
  <c r="AE58"/>
  <c r="AE59"/>
  <c r="AE41"/>
  <c r="AE42"/>
  <c r="AE43"/>
  <c r="AE44"/>
  <c r="AE45"/>
  <c r="AE46"/>
  <c r="AE47"/>
  <c r="AE48"/>
  <c r="AE60"/>
  <c r="AE71"/>
  <c r="AG52"/>
  <c r="AG53"/>
  <c r="AG56"/>
  <c r="AG59"/>
  <c r="AG43"/>
  <c r="AG48"/>
  <c r="AG60"/>
  <c r="AG69"/>
  <c r="AG70"/>
  <c r="AG71"/>
  <c r="AI59"/>
  <c r="AI48"/>
  <c r="AI60"/>
  <c r="AI69"/>
  <c r="AI70"/>
  <c r="AI71"/>
  <c r="AK59"/>
  <c r="AK48"/>
  <c r="AK60"/>
  <c r="AK69"/>
  <c r="AK70"/>
  <c r="AK71"/>
  <c r="AO51"/>
  <c r="AO52"/>
  <c r="AO50"/>
  <c r="AO53"/>
  <c r="AO54"/>
  <c r="AO56"/>
  <c r="AO57"/>
  <c r="AO58"/>
  <c r="AO59"/>
  <c r="AO41"/>
  <c r="AO42"/>
  <c r="AO43"/>
  <c r="AO44"/>
  <c r="AO45"/>
  <c r="AO46"/>
  <c r="AO47"/>
  <c r="AO48"/>
  <c r="AO60"/>
  <c r="AO63"/>
  <c r="AO64"/>
  <c r="AO65"/>
  <c r="AO66"/>
  <c r="AO67"/>
  <c r="AO68"/>
  <c r="AO69"/>
  <c r="AO70"/>
  <c r="AO71"/>
  <c r="U70"/>
  <c r="U60"/>
  <c r="U71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</calcChain>
</file>

<file path=xl/sharedStrings.xml><?xml version="1.0" encoding="utf-8"?>
<sst xmlns="http://schemas.openxmlformats.org/spreadsheetml/2006/main" count="208" uniqueCount="169">
  <si>
    <t>ЗАТВЕРДЖУЮ</t>
  </si>
  <si>
    <t>Всього</t>
  </si>
  <si>
    <t>Лекції</t>
  </si>
  <si>
    <t>Семестр</t>
  </si>
  <si>
    <t>/</t>
  </si>
  <si>
    <t xml:space="preserve">Кваліфікація 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</si>
  <si>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</si>
  <si>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</si>
  <si>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</si>
  <si>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</si>
  <si>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</si>
  <si>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</si>
  <si>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</si>
  <si>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</si>
  <si>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</si>
  <si>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</si>
  <si>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</si>
  <si>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</si>
  <si>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</si>
  <si>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Позначення:</t>
  </si>
  <si>
    <t>П</t>
  </si>
  <si>
    <t>I</t>
  </si>
  <si>
    <t>II</t>
  </si>
  <si>
    <t>Теор.навч.</t>
  </si>
  <si>
    <t>Екзамени</t>
  </si>
  <si>
    <t>Заліки</t>
  </si>
  <si>
    <t>у тому числі</t>
  </si>
  <si>
    <t>Строк навчання</t>
  </si>
  <si>
    <t>на основі</t>
  </si>
  <si>
    <t>Теоретичне навчання</t>
  </si>
  <si>
    <t>Екзамена-
ційна сессія</t>
  </si>
  <si>
    <t>Практика</t>
  </si>
  <si>
    <t>Кані-
кули</t>
  </si>
  <si>
    <t xml:space="preserve">             II.ЗВЕДЕНІ ДАНІ ПРО БЮДЖЕТ ЧАСУ, тижні</t>
  </si>
  <si>
    <t>Назва 
практики</t>
  </si>
  <si>
    <t>Тижні</t>
  </si>
  <si>
    <t>Разом</t>
  </si>
  <si>
    <t xml:space="preserve">        III.ПРАКТИКА</t>
  </si>
  <si>
    <t>Назва навчальної дисципліни</t>
  </si>
  <si>
    <t>з галузі знань</t>
  </si>
  <si>
    <t xml:space="preserve">      Форма навчання</t>
  </si>
  <si>
    <t>Самостійна робота</t>
  </si>
  <si>
    <t>Кількість   годин</t>
  </si>
  <si>
    <t>Аудиторних</t>
  </si>
  <si>
    <t>Загальний 
обсяг</t>
  </si>
  <si>
    <t>Семестри</t>
  </si>
  <si>
    <t>Кількість кредитів 
ЕСТS</t>
  </si>
  <si>
    <t xml:space="preserve">Загальна кількість </t>
  </si>
  <si>
    <t xml:space="preserve">Кількість екзаменів </t>
  </si>
  <si>
    <t xml:space="preserve">Кількість заліків </t>
  </si>
  <si>
    <t>Кількість курсових проектів</t>
  </si>
  <si>
    <t>Кількість  курсових робіт</t>
  </si>
  <si>
    <r>
      <t xml:space="preserve">                   </t>
    </r>
    <r>
      <rPr>
        <b/>
        <sz val="36"/>
        <rFont val="Arial"/>
        <family val="2"/>
        <charset val="204"/>
      </rPr>
      <t>НАВЧАЛЬНИЙ   ПЛАН</t>
    </r>
  </si>
  <si>
    <t>Випускова   кафедра</t>
  </si>
  <si>
    <t>Магістр</t>
  </si>
  <si>
    <t>С</t>
  </si>
  <si>
    <t>Підготовки</t>
  </si>
  <si>
    <t>І курс</t>
  </si>
  <si>
    <t>ІI курс</t>
  </si>
  <si>
    <t>Х</t>
  </si>
  <si>
    <t>ФММ</t>
  </si>
  <si>
    <t>МІНІСТЕРСТВО ОСВІТИ І НАУКИ УКРАЇНИ</t>
  </si>
  <si>
    <t>05 "Соціальні та поведінкові науки"</t>
  </si>
  <si>
    <t xml:space="preserve">за спеціальністю </t>
  </si>
  <si>
    <t>051 "Економіка"</t>
  </si>
  <si>
    <t>бакалавра</t>
  </si>
  <si>
    <t>Захист магістерської дисертації</t>
  </si>
  <si>
    <t>Робота над магістерською дисертацією</t>
  </si>
  <si>
    <t>Форма атестації випускників
(екзамен; дипломний проект,
робота)</t>
  </si>
  <si>
    <t xml:space="preserve"> Атестація     випускни-ків</t>
  </si>
  <si>
    <t xml:space="preserve">1 рік 4 місяця </t>
  </si>
  <si>
    <t xml:space="preserve">Практичні </t>
  </si>
  <si>
    <t>Екзаменаційна сесія</t>
  </si>
  <si>
    <t>3</t>
  </si>
  <si>
    <t>8</t>
  </si>
  <si>
    <r>
      <t xml:space="preserve">                                          НАЦІОНАЛЬНИЙ ТЕХНІЧНИЙ УНІВЕРСИТЕТ УКРАЇНИ "КИЇВСЬКИЙ ПОЛІТЕХНІЧНИЙ ІНСТИТУТ імені ІГОРЯ СІКОРСЬКОГО"                                                      </t>
    </r>
    <r>
      <rPr>
        <sz val="18"/>
        <rFont val="Arial"/>
        <family val="2"/>
        <charset val="204"/>
      </rPr>
      <t xml:space="preserve"> </t>
    </r>
    <r>
      <rPr>
        <b/>
        <sz val="18"/>
        <rFont val="Arial"/>
        <family val="2"/>
      </rPr>
      <t xml:space="preserve">                                         </t>
    </r>
  </si>
  <si>
    <t xml:space="preserve">Декан факультету </t>
  </si>
  <si>
    <t xml:space="preserve">Факультет </t>
  </si>
  <si>
    <t>Лабораторні</t>
  </si>
  <si>
    <t>ЗО 1</t>
  </si>
  <si>
    <t>ЗО 2</t>
  </si>
  <si>
    <t>ЗО 3</t>
  </si>
  <si>
    <t>ЗО 4</t>
  </si>
  <si>
    <t>ПО 1</t>
  </si>
  <si>
    <t>ПО 2</t>
  </si>
  <si>
    <t>ПО 3</t>
  </si>
  <si>
    <t>ПО 4</t>
  </si>
  <si>
    <t>ПО 5</t>
  </si>
  <si>
    <t xml:space="preserve">Голова НМК </t>
  </si>
  <si>
    <t xml:space="preserve">Інтелектуальна власність та патентознавство </t>
  </si>
  <si>
    <t>ПВ 6</t>
  </si>
  <si>
    <t>КПІ ім.Ігоря Сікорського</t>
  </si>
  <si>
    <t>ЗО 5</t>
  </si>
  <si>
    <t>ЗО 6</t>
  </si>
  <si>
    <t>Економічний вимір сталого розвитку</t>
  </si>
  <si>
    <t>ЗО 7</t>
  </si>
  <si>
    <t xml:space="preserve">1.1  Цикл загальної підготовки  </t>
  </si>
  <si>
    <t xml:space="preserve">1.2  Цикл професійної підготовки  </t>
  </si>
  <si>
    <r>
      <t>(прийому 2020 р.)</t>
    </r>
    <r>
      <rPr>
        <b/>
        <sz val="10"/>
        <rFont val="Arial"/>
        <family val="2"/>
        <charset val="204"/>
      </rPr>
      <t xml:space="preserve"> </t>
    </r>
  </si>
  <si>
    <t>за освітньо-професійною програмою</t>
  </si>
  <si>
    <t>Д</t>
  </si>
  <si>
    <t>Дипломне проектування</t>
  </si>
  <si>
    <t>Контрольні заходи за семестрами</t>
  </si>
  <si>
    <t>Індивідуальне завдання</t>
  </si>
  <si>
    <t>Модульна контрольна робота</t>
  </si>
  <si>
    <t>ПО 6</t>
  </si>
  <si>
    <t>ПО 7</t>
  </si>
  <si>
    <t>Наукова робота за темою магістерської дисертації</t>
  </si>
  <si>
    <t>1. НОРМАТИВНІ освітні компоненти</t>
  </si>
  <si>
    <t>2. ВИБІРКОВІ освітні компоненти</t>
  </si>
  <si>
    <t>Разом нормативних ОК циклу загальної підготовки</t>
  </si>
  <si>
    <t>Разом нормативних ОК циклу професійної підготовки</t>
  </si>
  <si>
    <t>ПО 8</t>
  </si>
  <si>
    <t>Разом вибіркових ОК циклу професійної підготовки</t>
  </si>
  <si>
    <t>ВСЬОГО нормативних</t>
  </si>
  <si>
    <t>ВСЬОГО вибіркових</t>
  </si>
  <si>
    <r>
      <t xml:space="preserve">                                                                          </t>
    </r>
    <r>
      <rPr>
        <b/>
        <sz val="18"/>
        <rFont val="Arial"/>
        <family val="2"/>
        <charset val="204"/>
      </rPr>
      <t>І. Графік освітнього процесу</t>
    </r>
  </si>
  <si>
    <t xml:space="preserve">        IV.  ВИПУСКНА АТЕСТАЦІЯ</t>
  </si>
  <si>
    <t>Шифр за ОП</t>
  </si>
  <si>
    <t>V. План освітнього процесу</t>
  </si>
  <si>
    <t>ПВ 1</t>
  </si>
  <si>
    <t>ПВ 2</t>
  </si>
  <si>
    <t>ПВ 3</t>
  </si>
  <si>
    <t>ПВ 4</t>
  </si>
  <si>
    <t>Д/В</t>
  </si>
  <si>
    <t>Дипломне проектування та випускна атестація</t>
  </si>
  <si>
    <t>Виконання   дисертаційної роботи та її захист</t>
  </si>
  <si>
    <t>Інноваційний менеджмент</t>
  </si>
  <si>
    <t>реф 1</t>
  </si>
  <si>
    <t>РР 2</t>
  </si>
  <si>
    <t>КР 2</t>
  </si>
  <si>
    <t xml:space="preserve">Освітні компоненти                                              (навчальні дисципліни, курсові роботи, практики, кваліфікаційна робота)
</t>
  </si>
  <si>
    <t>реф 2</t>
  </si>
  <si>
    <t>2.1 Цикл професійної підготовки (Вибіркові освітні компоненти з кафедрального каталога)</t>
  </si>
  <si>
    <t>Сергій ВОЙТКО</t>
  </si>
  <si>
    <t>Олег ГАВРИШ</t>
  </si>
  <si>
    <r>
      <t xml:space="preserve">_____________ </t>
    </r>
    <r>
      <rPr>
        <b/>
        <sz val="16"/>
        <rFont val="Arial"/>
        <family val="2"/>
        <charset val="204"/>
      </rPr>
      <t>Михайло Ільченко</t>
    </r>
  </si>
  <si>
    <t xml:space="preserve">Вченою радою </t>
  </si>
  <si>
    <t>Голова Вченої ради</t>
  </si>
  <si>
    <t>Переддипломна</t>
  </si>
  <si>
    <t>Переддипломна практика</t>
  </si>
  <si>
    <t>Дослідницький (науковий) компонент</t>
  </si>
  <si>
    <t>заочна</t>
  </si>
  <si>
    <t>Практичний курс іншомовного ділового спілкування</t>
  </si>
  <si>
    <t>ПВ 5</t>
  </si>
  <si>
    <t>Міжнародна економіка</t>
  </si>
  <si>
    <t>Міжнародної економіки</t>
  </si>
  <si>
    <t>Методи прийняття рішень в умовах глобалізації</t>
  </si>
  <si>
    <t xml:space="preserve">Соціальна відповідальність </t>
  </si>
  <si>
    <t xml:space="preserve">Прогнозування ризиків в міжнародній економічній діяльності </t>
  </si>
  <si>
    <t>Глобальна економіка</t>
  </si>
  <si>
    <t xml:space="preserve">Інтегровані корпоративні структури в міжнародному бізнесі </t>
  </si>
  <si>
    <t>Міжнародна торгівля</t>
  </si>
  <si>
    <t>Курсова робота з міжнародної торгівлі</t>
  </si>
  <si>
    <t xml:space="preserve">протокол №  </t>
  </si>
  <si>
    <t>"       "                  2020р.</t>
  </si>
  <si>
    <t xml:space="preserve">рр </t>
  </si>
  <si>
    <t>рр 2</t>
  </si>
  <si>
    <r>
      <t xml:space="preserve">Освітня компонента 3 Ф-каталогу </t>
    </r>
    <r>
      <rPr>
        <b/>
        <sz val="14"/>
        <color indexed="9"/>
        <rFont val="Arial"/>
        <family val="2"/>
        <charset val="204"/>
      </rPr>
      <t>Міжнародна інвестиційна діяльність</t>
    </r>
  </si>
  <si>
    <r>
      <t xml:space="preserve">Освітня компонента 2 Ф-каталогу </t>
    </r>
    <r>
      <rPr>
        <b/>
        <sz val="14"/>
        <color indexed="9"/>
        <rFont val="Arial"/>
        <family val="2"/>
        <charset val="204"/>
      </rPr>
      <t xml:space="preserve"> Управління міжнародною конкурентоспроможністю</t>
    </r>
  </si>
  <si>
    <r>
      <t xml:space="preserve">Освітня компонента 1 Ф-каталогу </t>
    </r>
    <r>
      <rPr>
        <i/>
        <sz val="14"/>
        <color indexed="9"/>
        <rFont val="Arial"/>
        <family val="2"/>
        <charset val="204"/>
      </rPr>
      <t>Міжнародне науково-технічне співробітництво</t>
    </r>
  </si>
  <si>
    <r>
      <t xml:space="preserve">Освітня компонента 4 Ф-каталогу </t>
    </r>
    <r>
      <rPr>
        <b/>
        <sz val="14"/>
        <color indexed="9"/>
        <rFont val="Arial"/>
        <family val="2"/>
        <charset val="204"/>
      </rPr>
      <t>Міжнародні стратегії економічного розвитку</t>
    </r>
  </si>
  <si>
    <r>
      <t>Освітня компонента 5 Ф-каталогу</t>
    </r>
    <r>
      <rPr>
        <b/>
        <sz val="9"/>
        <rFont val="Arial"/>
        <family val="2"/>
        <charset val="204"/>
      </rPr>
      <t xml:space="preserve"> </t>
    </r>
    <r>
      <rPr>
        <b/>
        <sz val="9"/>
        <color indexed="9"/>
        <rFont val="Arial"/>
        <family val="2"/>
        <charset val="204"/>
      </rPr>
      <t xml:space="preserve">(Стратегічне управління; Управління персоналом; Стратегічне управління підприємством) </t>
    </r>
  </si>
  <si>
    <t>Реф 1</t>
  </si>
  <si>
    <r>
      <t>Освітня компонента 6 Ф-каталогу</t>
    </r>
    <r>
      <rPr>
        <b/>
        <sz val="11"/>
        <color indexed="9"/>
        <rFont val="Arial"/>
        <family val="2"/>
        <charset val="204"/>
      </rPr>
      <t xml:space="preserve"> Управління міжнародними бізнес-проєктами. Індустрія 4.0</t>
    </r>
  </si>
  <si>
    <t xml:space="preserve">Завідувач кафедри </t>
  </si>
  <si>
    <t>Управління міжнародними проєктами</t>
  </si>
  <si>
    <t xml:space="preserve">Розподіл аудиторних годин  за курсами і семестрами </t>
  </si>
  <si>
    <t>магістр з економіки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</si>
</sst>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48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36"/>
      <name val="Arial"/>
      <family val="2"/>
      <charset val="204"/>
    </font>
    <font>
      <b/>
      <sz val="20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  <charset val="204"/>
    </font>
    <font>
      <i/>
      <sz val="14"/>
      <name val="Arial"/>
      <family val="2"/>
      <charset val="204"/>
    </font>
    <font>
      <sz val="16"/>
      <name val="Arial"/>
      <family val="2"/>
    </font>
    <font>
      <sz val="18"/>
      <name val="Arial"/>
      <family val="2"/>
      <charset val="204"/>
    </font>
    <font>
      <b/>
      <sz val="15"/>
      <name val="Arial"/>
      <family val="2"/>
      <charset val="204"/>
    </font>
    <font>
      <b/>
      <sz val="18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Arial"/>
      <family val="2"/>
    </font>
    <font>
      <b/>
      <sz val="36"/>
      <name val="Arial"/>
      <family val="2"/>
      <charset val="204"/>
    </font>
    <font>
      <sz val="16"/>
      <name val="Arial Cyr"/>
      <charset val="204"/>
    </font>
    <font>
      <b/>
      <sz val="9"/>
      <name val="Arial"/>
      <family val="2"/>
      <charset val="204"/>
    </font>
    <font>
      <b/>
      <i/>
      <sz val="14"/>
      <name val="Arial"/>
      <family val="2"/>
      <charset val="204"/>
    </font>
    <font>
      <b/>
      <sz val="20"/>
      <name val="Arial Cyr"/>
      <charset val="204"/>
    </font>
    <font>
      <b/>
      <i/>
      <sz val="16"/>
      <name val="Arial"/>
      <family val="2"/>
      <charset val="204"/>
    </font>
    <font>
      <b/>
      <sz val="16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color indexed="10"/>
      <name val="Arial"/>
      <family val="2"/>
      <charset val="204"/>
    </font>
    <font>
      <sz val="14"/>
      <color indexed="10"/>
      <name val="Arial"/>
      <family val="2"/>
      <charset val="204"/>
    </font>
    <font>
      <sz val="14"/>
      <color indexed="10"/>
      <name val="Arial"/>
      <family val="2"/>
      <charset val="204"/>
    </font>
    <font>
      <b/>
      <sz val="14"/>
      <color indexed="9"/>
      <name val="Arial"/>
      <family val="2"/>
      <charset val="204"/>
    </font>
    <font>
      <b/>
      <u/>
      <sz val="16"/>
      <name val="Arial"/>
      <family val="2"/>
      <charset val="204"/>
    </font>
    <font>
      <i/>
      <sz val="14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b/>
      <sz val="11"/>
      <color indexed="9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44" fontId="1" fillId="0" borderId="0" applyFont="0" applyFill="0" applyBorder="0" applyAlignment="0" applyProtection="0"/>
  </cellStyleXfs>
  <cellXfs count="639">
    <xf numFmtId="0" fontId="0" fillId="0" borderId="0" xfId="0"/>
    <xf numFmtId="0" fontId="22" fillId="0" borderId="0" xfId="0" applyFont="1" applyFill="1" applyBorder="1" applyAlignment="1" applyProtection="1"/>
    <xf numFmtId="0" fontId="18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top" wrapText="1"/>
    </xf>
    <xf numFmtId="0" fontId="19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Protection="1"/>
    <xf numFmtId="0" fontId="8" fillId="0" borderId="0" xfId="0" applyNumberFormat="1" applyFont="1" applyFill="1" applyBorder="1" applyAlignment="1" applyProtection="1">
      <alignment horizontal="center" wrapText="1"/>
    </xf>
    <xf numFmtId="0" fontId="17" fillId="0" borderId="0" xfId="0" applyFont="1" applyFill="1" applyBorder="1" applyProtection="1"/>
    <xf numFmtId="0" fontId="17" fillId="0" borderId="0" xfId="0" applyNumberFormat="1" applyFont="1" applyFill="1" applyBorder="1" applyAlignment="1" applyProtection="1">
      <alignment horizontal="center" wrapText="1"/>
    </xf>
    <xf numFmtId="0" fontId="12" fillId="0" borderId="0" xfId="0" applyFont="1" applyFill="1" applyBorder="1" applyProtection="1"/>
    <xf numFmtId="0" fontId="9" fillId="0" borderId="0" xfId="0" applyFont="1" applyFill="1" applyBorder="1" applyProtection="1"/>
    <xf numFmtId="49" fontId="12" fillId="0" borderId="0" xfId="0" applyNumberFormat="1" applyFont="1" applyFill="1" applyBorder="1" applyAlignment="1" applyProtection="1">
      <alignment horizontal="center" vertical="justify" wrapText="1"/>
    </xf>
    <xf numFmtId="0" fontId="20" fillId="0" borderId="0" xfId="0" applyFont="1" applyFill="1" applyBorder="1" applyAlignment="1" applyProtection="1"/>
    <xf numFmtId="0" fontId="12" fillId="0" borderId="0" xfId="0" applyFont="1" applyFill="1" applyBorder="1" applyAlignment="1" applyProtection="1"/>
    <xf numFmtId="49" fontId="11" fillId="0" borderId="0" xfId="0" applyNumberFormat="1" applyFont="1" applyFill="1" applyBorder="1" applyAlignment="1" applyProtection="1">
      <alignment horizontal="center" vertical="justify" wrapText="1"/>
    </xf>
    <xf numFmtId="0" fontId="11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right"/>
    </xf>
    <xf numFmtId="0" fontId="14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>
      <alignment horizontal="center"/>
    </xf>
    <xf numFmtId="11" fontId="12" fillId="0" borderId="0" xfId="0" applyNumberFormat="1" applyFont="1" applyFill="1" applyBorder="1" applyAlignment="1" applyProtection="1">
      <alignment horizontal="left" vertical="justify" wrapText="1"/>
    </xf>
    <xf numFmtId="0" fontId="11" fillId="0" borderId="0" xfId="0" applyNumberFormat="1" applyFont="1" applyFill="1" applyBorder="1" applyAlignment="1" applyProtection="1">
      <alignment horizontal="left" vertical="justify"/>
    </xf>
    <xf numFmtId="49" fontId="11" fillId="0" borderId="0" xfId="0" applyNumberFormat="1" applyFont="1" applyFill="1" applyBorder="1" applyAlignment="1" applyProtection="1">
      <alignment horizontal="center" vertical="justify"/>
    </xf>
    <xf numFmtId="49" fontId="11" fillId="0" borderId="0" xfId="0" applyNumberFormat="1" applyFont="1" applyFill="1" applyBorder="1" applyAlignment="1" applyProtection="1">
      <alignment horizontal="center" vertical="center"/>
    </xf>
    <xf numFmtId="49" fontId="20" fillId="0" borderId="0" xfId="0" applyNumberFormat="1" applyFont="1" applyFill="1" applyBorder="1" applyAlignment="1" applyProtection="1">
      <alignment horizontal="left" vertical="justify"/>
    </xf>
    <xf numFmtId="0" fontId="12" fillId="0" borderId="0" xfId="0" applyFont="1" applyFill="1" applyBorder="1" applyAlignment="1" applyProtection="1">
      <alignment vertical="justify"/>
    </xf>
    <xf numFmtId="0" fontId="12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vertical="justify"/>
    </xf>
    <xf numFmtId="0" fontId="8" fillId="0" borderId="0" xfId="0" applyFont="1" applyFill="1" applyBorder="1" applyAlignment="1" applyProtection="1">
      <alignment horizontal="right"/>
    </xf>
    <xf numFmtId="0" fontId="14" fillId="0" borderId="0" xfId="0" applyFont="1" applyFill="1" applyBorder="1" applyAlignment="1" applyProtection="1"/>
    <xf numFmtId="49" fontId="12" fillId="0" borderId="0" xfId="0" applyNumberFormat="1" applyFont="1" applyFill="1" applyBorder="1" applyAlignment="1" applyProtection="1">
      <alignment horizontal="left" vertical="justify"/>
    </xf>
    <xf numFmtId="49" fontId="11" fillId="0" borderId="0" xfId="0" applyNumberFormat="1" applyFont="1" applyFill="1" applyBorder="1" applyAlignment="1" applyProtection="1">
      <alignment horizontal="left" vertical="justify"/>
    </xf>
    <xf numFmtId="49" fontId="9" fillId="0" borderId="0" xfId="0" applyNumberFormat="1" applyFont="1" applyFill="1" applyBorder="1" applyAlignment="1" applyProtection="1">
      <alignment horizontal="left" vertical="justify" wrapText="1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/>
    <xf numFmtId="0" fontId="2" fillId="0" borderId="0" xfId="0" applyFont="1" applyFill="1" applyBorder="1" applyProtection="1"/>
    <xf numFmtId="0" fontId="2" fillId="0" borderId="0" xfId="0" applyNumberFormat="1" applyFont="1" applyFill="1" applyBorder="1" applyProtection="1"/>
    <xf numFmtId="49" fontId="2" fillId="0" borderId="0" xfId="0" applyNumberFormat="1" applyFont="1" applyFill="1" applyBorder="1" applyProtection="1"/>
    <xf numFmtId="0" fontId="10" fillId="0" borderId="0" xfId="0" applyFont="1" applyFill="1" applyBorder="1" applyProtection="1"/>
    <xf numFmtId="0" fontId="12" fillId="0" borderId="0" xfId="0" applyFont="1" applyFill="1" applyBorder="1"/>
    <xf numFmtId="0" fontId="7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vertical="top"/>
    </xf>
    <xf numFmtId="0" fontId="21" fillId="0" borderId="0" xfId="0" applyFont="1" applyFill="1" applyBorder="1" applyProtection="1"/>
    <xf numFmtId="0" fontId="7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centerContinuous"/>
    </xf>
    <xf numFmtId="0" fontId="2" fillId="0" borderId="0" xfId="0" applyFont="1" applyFill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49" fontId="18" fillId="0" borderId="0" xfId="0" applyNumberFormat="1" applyFont="1" applyFill="1" applyBorder="1" applyAlignment="1" applyProtection="1">
      <alignment horizontal="left" vertical="center"/>
    </xf>
    <xf numFmtId="49" fontId="18" fillId="0" borderId="0" xfId="0" applyNumberFormat="1" applyFont="1" applyFill="1" applyBorder="1" applyProtection="1"/>
    <xf numFmtId="0" fontId="25" fillId="0" borderId="0" xfId="0" applyFont="1" applyFill="1" applyBorder="1" applyAlignment="1" applyProtection="1">
      <alignment horizontal="left" vertical="center"/>
    </xf>
    <xf numFmtId="0" fontId="30" fillId="0" borderId="0" xfId="0" applyFont="1" applyFill="1" applyBorder="1" applyProtection="1"/>
    <xf numFmtId="0" fontId="25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 vertical="top"/>
    </xf>
    <xf numFmtId="0" fontId="10" fillId="0" borderId="0" xfId="0" applyFont="1" applyFill="1" applyAlignment="1" applyProtection="1"/>
    <xf numFmtId="0" fontId="10" fillId="0" borderId="0" xfId="0" applyFont="1" applyFill="1" applyAlignment="1" applyProtection="1">
      <alignment vertical="center"/>
    </xf>
    <xf numFmtId="0" fontId="23" fillId="0" borderId="0" xfId="0" applyFont="1" applyFill="1" applyBorder="1" applyAlignment="1" applyProtection="1">
      <alignment horizontal="left"/>
    </xf>
    <xf numFmtId="49" fontId="18" fillId="0" borderId="0" xfId="0" applyNumberFormat="1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left" vertical="top"/>
    </xf>
    <xf numFmtId="0" fontId="16" fillId="0" borderId="0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horizontal="left" vertical="top"/>
    </xf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>
      <alignment horizontal="right"/>
    </xf>
    <xf numFmtId="0" fontId="16" fillId="0" borderId="0" xfId="0" applyFont="1" applyFill="1" applyBorder="1" applyAlignment="1" applyProtection="1">
      <alignment horizontal="left" vertical="top"/>
    </xf>
    <xf numFmtId="0" fontId="15" fillId="0" borderId="0" xfId="0" applyNumberFormat="1" applyFont="1" applyFill="1" applyBorder="1" applyAlignment="1" applyProtection="1">
      <alignment horizontal="centerContinuous"/>
    </xf>
    <xf numFmtId="0" fontId="15" fillId="0" borderId="0" xfId="0" applyNumberFormat="1" applyFont="1" applyFill="1" applyBorder="1" applyAlignment="1" applyProtection="1"/>
    <xf numFmtId="0" fontId="16" fillId="0" borderId="0" xfId="0" applyFont="1" applyFill="1" applyBorder="1" applyProtection="1"/>
    <xf numFmtId="0" fontId="30" fillId="0" borderId="0" xfId="0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/>
    <xf numFmtId="0" fontId="18" fillId="0" borderId="0" xfId="0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 vertical="center"/>
    </xf>
    <xf numFmtId="0" fontId="9" fillId="0" borderId="8" xfId="0" applyNumberFormat="1" applyFont="1" applyFill="1" applyBorder="1" applyAlignment="1" applyProtection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0" fillId="0" borderId="6" xfId="0" applyNumberFormat="1" applyFont="1" applyFill="1" applyBorder="1" applyAlignment="1" applyProtection="1">
      <alignment horizontal="center" vertical="center"/>
    </xf>
    <xf numFmtId="0" fontId="10" fillId="0" borderId="8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/>
    </xf>
    <xf numFmtId="0" fontId="10" fillId="0" borderId="14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left"/>
    </xf>
    <xf numFmtId="0" fontId="10" fillId="0" borderId="7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left"/>
    </xf>
    <xf numFmtId="0" fontId="10" fillId="0" borderId="15" xfId="0" applyFont="1" applyFill="1" applyBorder="1" applyAlignment="1" applyProtection="1">
      <alignment horizontal="center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16" xfId="0" applyNumberFormat="1" applyFont="1" applyFill="1" applyBorder="1" applyAlignment="1" applyProtection="1">
      <alignment horizontal="center"/>
    </xf>
    <xf numFmtId="0" fontId="10" fillId="0" borderId="16" xfId="0" applyNumberFormat="1" applyFont="1" applyFill="1" applyBorder="1" applyAlignment="1" applyProtection="1"/>
    <xf numFmtId="0" fontId="10" fillId="0" borderId="16" xfId="0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left"/>
    </xf>
    <xf numFmtId="0" fontId="14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left"/>
    </xf>
    <xf numFmtId="0" fontId="11" fillId="0" borderId="17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24" fillId="0" borderId="0" xfId="0" applyFont="1" applyFill="1" applyBorder="1" applyProtection="1"/>
    <xf numFmtId="0" fontId="24" fillId="0" borderId="0" xfId="0" applyNumberFormat="1" applyFont="1" applyFill="1" applyBorder="1" applyAlignment="1" applyProtection="1">
      <alignment horizontal="center" wrapText="1"/>
    </xf>
    <xf numFmtId="0" fontId="17" fillId="0" borderId="0" xfId="0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top" wrapText="1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49" fontId="18" fillId="0" borderId="18" xfId="0" applyNumberFormat="1" applyFont="1" applyFill="1" applyBorder="1" applyAlignment="1" applyProtection="1">
      <alignment horizontal="left" vertical="justify"/>
    </xf>
    <xf numFmtId="0" fontId="32" fillId="0" borderId="18" xfId="0" applyFont="1" applyFill="1" applyBorder="1" applyAlignment="1" applyProtection="1">
      <alignment vertical="justify"/>
    </xf>
    <xf numFmtId="0" fontId="23" fillId="0" borderId="18" xfId="0" applyFont="1" applyFill="1" applyBorder="1" applyProtection="1"/>
    <xf numFmtId="0" fontId="23" fillId="0" borderId="18" xfId="0" applyFont="1" applyFill="1" applyBorder="1" applyAlignment="1" applyProtection="1">
      <alignment vertical="justify"/>
    </xf>
    <xf numFmtId="0" fontId="23" fillId="0" borderId="18" xfId="0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>
      <alignment horizontal="left" vertical="justify"/>
    </xf>
    <xf numFmtId="0" fontId="23" fillId="0" borderId="0" xfId="0" applyFont="1" applyFill="1" applyBorder="1" applyProtection="1"/>
    <xf numFmtId="0" fontId="11" fillId="0" borderId="0" xfId="0" applyFont="1" applyFill="1" applyBorder="1" applyAlignment="1" applyProtection="1">
      <alignment vertical="top"/>
    </xf>
    <xf numFmtId="0" fontId="11" fillId="0" borderId="19" xfId="0" applyFont="1" applyFill="1" applyBorder="1" applyAlignment="1" applyProtection="1">
      <alignment vertical="top"/>
    </xf>
    <xf numFmtId="49" fontId="7" fillId="0" borderId="0" xfId="0" applyNumberFormat="1" applyFont="1" applyFill="1" applyBorder="1" applyAlignment="1" applyProtection="1">
      <alignment vertical="justify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vertical="justify"/>
    </xf>
    <xf numFmtId="0" fontId="1" fillId="0" borderId="0" xfId="0" applyFont="1" applyFill="1" applyBorder="1" applyAlignment="1" applyProtection="1">
      <alignment horizontal="center" vertical="justify"/>
    </xf>
    <xf numFmtId="0" fontId="1" fillId="0" borderId="0" xfId="0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left" vertical="top"/>
    </xf>
    <xf numFmtId="0" fontId="8" fillId="16" borderId="0" xfId="0" applyFont="1" applyFill="1" applyBorder="1" applyProtection="1"/>
    <xf numFmtId="0" fontId="8" fillId="16" borderId="0" xfId="0" applyNumberFormat="1" applyFont="1" applyFill="1" applyBorder="1" applyAlignment="1" applyProtection="1">
      <alignment horizontal="center" wrapText="1"/>
    </xf>
    <xf numFmtId="0" fontId="17" fillId="16" borderId="0" xfId="0" applyFont="1" applyFill="1" applyBorder="1" applyProtection="1"/>
    <xf numFmtId="0" fontId="17" fillId="16" borderId="0" xfId="0" applyNumberFormat="1" applyFont="1" applyFill="1" applyBorder="1" applyAlignment="1" applyProtection="1">
      <alignment horizontal="center" wrapText="1"/>
    </xf>
    <xf numFmtId="49" fontId="18" fillId="0" borderId="18" xfId="0" applyNumberFormat="1" applyFont="1" applyFill="1" applyBorder="1" applyAlignment="1" applyProtection="1">
      <alignment vertical="center"/>
    </xf>
    <xf numFmtId="0" fontId="37" fillId="0" borderId="0" xfId="0" applyFont="1" applyBorder="1" applyAlignment="1"/>
    <xf numFmtId="0" fontId="14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/>
    <xf numFmtId="0" fontId="11" fillId="0" borderId="20" xfId="0" applyFont="1" applyFill="1" applyBorder="1" applyAlignment="1" applyProtection="1">
      <alignment horizontal="center" vertical="center" wrapText="1"/>
    </xf>
    <xf numFmtId="0" fontId="10" fillId="0" borderId="21" xfId="0" applyNumberFormat="1" applyFont="1" applyFill="1" applyBorder="1" applyAlignment="1" applyProtection="1">
      <alignment horizontal="center" vertic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/>
    </xf>
    <xf numFmtId="0" fontId="10" fillId="0" borderId="23" xfId="0" applyFont="1" applyFill="1" applyBorder="1" applyAlignment="1" applyProtection="1"/>
    <xf numFmtId="0" fontId="10" fillId="0" borderId="16" xfId="0" applyFont="1" applyFill="1" applyBorder="1" applyAlignment="1" applyProtection="1"/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15" xfId="0" applyNumberFormat="1" applyFont="1" applyFill="1" applyBorder="1" applyAlignment="1" applyProtection="1">
      <alignment horizontal="center"/>
    </xf>
    <xf numFmtId="0" fontId="10" fillId="0" borderId="15" xfId="0" applyNumberFormat="1" applyFont="1" applyFill="1" applyBorder="1" applyAlignment="1" applyProtection="1"/>
    <xf numFmtId="0" fontId="41" fillId="0" borderId="0" xfId="0" applyFont="1" applyFill="1" applyBorder="1" applyProtection="1"/>
    <xf numFmtId="0" fontId="41" fillId="16" borderId="0" xfId="0" applyFont="1" applyFill="1" applyBorder="1" applyProtection="1"/>
    <xf numFmtId="0" fontId="42" fillId="16" borderId="0" xfId="0" applyFont="1" applyFill="1" applyBorder="1" applyProtection="1"/>
    <xf numFmtId="0" fontId="7" fillId="16" borderId="0" xfId="0" applyFont="1" applyFill="1" applyBorder="1" applyAlignment="1" applyProtection="1">
      <alignment vertical="center" wrapText="1"/>
    </xf>
    <xf numFmtId="0" fontId="32" fillId="0" borderId="18" xfId="0" applyFont="1" applyFill="1" applyBorder="1" applyAlignment="1">
      <alignment horizontal="right"/>
    </xf>
    <xf numFmtId="0" fontId="32" fillId="0" borderId="18" xfId="0" applyFont="1" applyFill="1" applyBorder="1" applyAlignment="1">
      <alignment horizontal="left"/>
    </xf>
    <xf numFmtId="0" fontId="23" fillId="0" borderId="18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vertical="top"/>
    </xf>
    <xf numFmtId="0" fontId="23" fillId="0" borderId="0" xfId="0" applyFont="1" applyBorder="1" applyAlignment="1" applyProtection="1">
      <alignment horizontal="left"/>
    </xf>
    <xf numFmtId="0" fontId="22" fillId="16" borderId="0" xfId="0" applyFont="1" applyFill="1" applyBorder="1" applyAlignment="1" applyProtection="1"/>
    <xf numFmtId="0" fontId="30" fillId="16" borderId="0" xfId="0" applyNumberFormat="1" applyFont="1" applyFill="1" applyBorder="1" applyAlignment="1" applyProtection="1"/>
    <xf numFmtId="0" fontId="11" fillId="16" borderId="3" xfId="0" applyFont="1" applyFill="1" applyBorder="1" applyAlignment="1" applyProtection="1">
      <alignment horizontal="center" vertical="center" wrapText="1"/>
    </xf>
    <xf numFmtId="0" fontId="11" fillId="16" borderId="4" xfId="0" applyFont="1" applyFill="1" applyBorder="1" applyAlignment="1" applyProtection="1">
      <alignment horizontal="center" vertical="center" wrapText="1"/>
    </xf>
    <xf numFmtId="0" fontId="10" fillId="16" borderId="8" xfId="0" applyNumberFormat="1" applyFont="1" applyFill="1" applyBorder="1" applyAlignment="1" applyProtection="1">
      <alignment horizontal="center" vertical="center"/>
    </xf>
    <xf numFmtId="0" fontId="10" fillId="16" borderId="9" xfId="0" applyNumberFormat="1" applyFont="1" applyFill="1" applyBorder="1" applyAlignment="1" applyProtection="1">
      <alignment horizontal="center" vertical="center"/>
    </xf>
    <xf numFmtId="0" fontId="10" fillId="16" borderId="13" xfId="0" applyNumberFormat="1" applyFont="1" applyFill="1" applyBorder="1" applyAlignment="1" applyProtection="1">
      <alignment horizontal="center" vertical="center"/>
    </xf>
    <xf numFmtId="0" fontId="10" fillId="16" borderId="14" xfId="0" applyNumberFormat="1" applyFont="1" applyFill="1" applyBorder="1" applyAlignment="1" applyProtection="1">
      <alignment horizontal="center" vertical="center"/>
    </xf>
    <xf numFmtId="0" fontId="10" fillId="16" borderId="0" xfId="0" applyNumberFormat="1" applyFont="1" applyFill="1" applyBorder="1" applyAlignment="1" applyProtection="1">
      <alignment horizontal="left"/>
    </xf>
    <xf numFmtId="0" fontId="10" fillId="16" borderId="16" xfId="0" applyNumberFormat="1" applyFont="1" applyFill="1" applyBorder="1" applyAlignment="1" applyProtection="1">
      <alignment horizontal="center"/>
    </xf>
    <xf numFmtId="0" fontId="19" fillId="16" borderId="0" xfId="0" applyFont="1" applyFill="1" applyBorder="1" applyAlignment="1" applyProtection="1">
      <alignment horizontal="left"/>
    </xf>
    <xf numFmtId="0" fontId="19" fillId="16" borderId="0" xfId="0" applyNumberFormat="1" applyFont="1" applyFill="1" applyBorder="1" applyAlignment="1" applyProtection="1">
      <alignment horizontal="center"/>
    </xf>
    <xf numFmtId="0" fontId="11" fillId="16" borderId="0" xfId="0" applyNumberFormat="1" applyFont="1" applyFill="1" applyBorder="1" applyAlignment="1" applyProtection="1">
      <alignment horizontal="center" vertical="center"/>
    </xf>
    <xf numFmtId="0" fontId="17" fillId="16" borderId="0" xfId="0" applyNumberFormat="1" applyFont="1" applyFill="1" applyBorder="1" applyAlignment="1" applyProtection="1">
      <alignment horizontal="center" textRotation="90"/>
    </xf>
    <xf numFmtId="0" fontId="11" fillId="16" borderId="19" xfId="0" applyFont="1" applyFill="1" applyBorder="1" applyAlignment="1" applyProtection="1">
      <alignment vertical="top"/>
    </xf>
    <xf numFmtId="0" fontId="12" fillId="16" borderId="0" xfId="0" applyFont="1" applyFill="1" applyBorder="1" applyProtection="1"/>
    <xf numFmtId="0" fontId="2" fillId="16" borderId="0" xfId="0" applyNumberFormat="1" applyFont="1" applyFill="1" applyBorder="1" applyProtection="1"/>
    <xf numFmtId="49" fontId="2" fillId="16" borderId="0" xfId="0" applyNumberFormat="1" applyFont="1" applyFill="1" applyBorder="1" applyProtection="1"/>
    <xf numFmtId="0" fontId="2" fillId="16" borderId="0" xfId="0" applyFont="1" applyFill="1" applyBorder="1" applyProtection="1"/>
    <xf numFmtId="0" fontId="7" fillId="0" borderId="0" xfId="0" applyFont="1" applyFill="1" applyBorder="1" applyAlignment="1" applyProtection="1">
      <alignment vertical="center" wrapText="1"/>
    </xf>
    <xf numFmtId="0" fontId="42" fillId="0" borderId="0" xfId="0" applyFont="1" applyFill="1" applyBorder="1" applyProtection="1"/>
    <xf numFmtId="0" fontId="7" fillId="0" borderId="17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/>
    </xf>
    <xf numFmtId="1" fontId="7" fillId="0" borderId="17" xfId="0" applyNumberFormat="1" applyFont="1" applyFill="1" applyBorder="1" applyAlignment="1" applyProtection="1">
      <alignment horizontal="center" vertical="center"/>
    </xf>
    <xf numFmtId="1" fontId="7" fillId="0" borderId="38" xfId="0" applyNumberFormat="1" applyFont="1" applyFill="1" applyBorder="1" applyAlignment="1" applyProtection="1">
      <alignment horizontal="center" vertical="center"/>
    </xf>
    <xf numFmtId="1" fontId="7" fillId="0" borderId="27" xfId="0" applyNumberFormat="1" applyFont="1" applyFill="1" applyBorder="1" applyAlignment="1" applyProtection="1">
      <alignment horizontal="center" vertical="center"/>
    </xf>
    <xf numFmtId="0" fontId="7" fillId="0" borderId="38" xfId="0" applyNumberFormat="1" applyFont="1" applyFill="1" applyBorder="1" applyAlignment="1" applyProtection="1">
      <alignment horizontal="center" vertical="center"/>
    </xf>
    <xf numFmtId="0" fontId="7" fillId="0" borderId="27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28" fillId="0" borderId="17" xfId="0" applyFont="1" applyFill="1" applyBorder="1" applyAlignment="1" applyProtection="1">
      <alignment horizontal="right" vertical="top" wrapText="1"/>
    </xf>
    <xf numFmtId="0" fontId="28" fillId="0" borderId="38" xfId="0" applyFont="1" applyFill="1" applyBorder="1" applyAlignment="1" applyProtection="1">
      <alignment horizontal="right" vertical="top" wrapText="1"/>
    </xf>
    <xf numFmtId="0" fontId="28" fillId="0" borderId="27" xfId="0" applyFont="1" applyFill="1" applyBorder="1" applyAlignment="1" applyProtection="1">
      <alignment horizontal="right" vertical="top" wrapText="1"/>
    </xf>
    <xf numFmtId="0" fontId="18" fillId="0" borderId="0" xfId="0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32" xfId="0" applyNumberFormat="1" applyFont="1" applyFill="1" applyBorder="1" applyAlignment="1" applyProtection="1">
      <alignment horizontal="center" vertical="center"/>
    </xf>
    <xf numFmtId="0" fontId="7" fillId="0" borderId="25" xfId="0" applyNumberFormat="1" applyFont="1" applyFill="1" applyBorder="1" applyAlignment="1" applyProtection="1">
      <alignment horizontal="center" vertical="center"/>
    </xf>
    <xf numFmtId="49" fontId="36" fillId="0" borderId="0" xfId="0" applyNumberFormat="1" applyFont="1" applyFill="1" applyBorder="1" applyAlignment="1" applyProtection="1">
      <alignment horizontal="right" vertical="center"/>
    </xf>
    <xf numFmtId="0" fontId="6" fillId="0" borderId="18" xfId="0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7" fillId="0" borderId="34" xfId="0" applyNumberFormat="1" applyFont="1" applyFill="1" applyBorder="1" applyAlignment="1" applyProtection="1">
      <alignment horizontal="center" vertical="center"/>
    </xf>
    <xf numFmtId="0" fontId="7" fillId="0" borderId="33" xfId="0" applyNumberFormat="1" applyFont="1" applyFill="1" applyBorder="1" applyAlignment="1" applyProtection="1">
      <alignment horizontal="center" vertical="center"/>
    </xf>
    <xf numFmtId="0" fontId="7" fillId="0" borderId="26" xfId="0" applyNumberFormat="1" applyFont="1" applyFill="1" applyBorder="1" applyAlignment="1" applyProtection="1">
      <alignment horizontal="center" vertical="center"/>
    </xf>
    <xf numFmtId="0" fontId="7" fillId="0" borderId="19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1" fontId="7" fillId="0" borderId="5" xfId="0" applyNumberFormat="1" applyFont="1" applyFill="1" applyBorder="1" applyAlignment="1" applyProtection="1">
      <alignment horizontal="center" vertical="center"/>
    </xf>
    <xf numFmtId="1" fontId="7" fillId="0" borderId="34" xfId="0" applyNumberFormat="1" applyFont="1" applyFill="1" applyBorder="1" applyAlignment="1" applyProtection="1">
      <alignment horizontal="center" vertical="center"/>
    </xf>
    <xf numFmtId="1" fontId="7" fillId="0" borderId="33" xfId="0" applyNumberFormat="1" applyFont="1" applyFill="1" applyBorder="1" applyAlignment="1" applyProtection="1">
      <alignment horizontal="center" vertical="center"/>
    </xf>
    <xf numFmtId="0" fontId="7" fillId="0" borderId="35" xfId="0" applyNumberFormat="1" applyFont="1" applyFill="1" applyBorder="1" applyAlignment="1" applyProtection="1">
      <alignment horizontal="center" vertical="center"/>
    </xf>
    <xf numFmtId="1" fontId="7" fillId="0" borderId="39" xfId="0" applyNumberFormat="1" applyFont="1" applyFill="1" applyBorder="1" applyAlignment="1" applyProtection="1">
      <alignment horizontal="center" vertical="center"/>
    </xf>
    <xf numFmtId="1" fontId="7" fillId="0" borderId="35" xfId="0" applyNumberFormat="1" applyFont="1" applyFill="1" applyBorder="1" applyAlignment="1" applyProtection="1">
      <alignment horizontal="center" vertical="center"/>
    </xf>
    <xf numFmtId="0" fontId="7" fillId="0" borderId="31" xfId="0" applyNumberFormat="1" applyFont="1" applyFill="1" applyBorder="1" applyAlignment="1" applyProtection="1">
      <alignment horizontal="center" vertical="center"/>
    </xf>
    <xf numFmtId="0" fontId="7" fillId="0" borderId="52" xfId="0" applyNumberFormat="1" applyFont="1" applyFill="1" applyBorder="1" applyAlignment="1" applyProtection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/>
    </xf>
    <xf numFmtId="0" fontId="7" fillId="0" borderId="39" xfId="0" applyNumberFormat="1" applyFont="1" applyFill="1" applyBorder="1" applyAlignment="1" applyProtection="1">
      <alignment horizontal="center" vertical="center"/>
    </xf>
    <xf numFmtId="0" fontId="34" fillId="0" borderId="5" xfId="0" applyNumberFormat="1" applyFont="1" applyFill="1" applyBorder="1" applyAlignment="1" applyProtection="1">
      <alignment horizontal="center" vertical="center"/>
    </xf>
    <xf numFmtId="0" fontId="34" fillId="0" borderId="35" xfId="0" applyNumberFormat="1" applyFont="1" applyFill="1" applyBorder="1" applyAlignment="1" applyProtection="1">
      <alignment horizontal="center" vertical="center"/>
    </xf>
    <xf numFmtId="0" fontId="7" fillId="16" borderId="37" xfId="0" applyFont="1" applyFill="1" applyBorder="1" applyAlignment="1" applyProtection="1">
      <alignment horizontal="center" vertical="center"/>
    </xf>
    <xf numFmtId="0" fontId="7" fillId="16" borderId="24" xfId="0" applyFont="1" applyFill="1" applyBorder="1" applyAlignment="1" applyProtection="1">
      <alignment horizontal="center" vertical="center"/>
    </xf>
    <xf numFmtId="0" fontId="7" fillId="16" borderId="39" xfId="0" applyNumberFormat="1" applyFont="1" applyFill="1" applyBorder="1" applyAlignment="1" applyProtection="1">
      <alignment horizontal="center" vertical="center"/>
    </xf>
    <xf numFmtId="0" fontId="7" fillId="16" borderId="33" xfId="0" applyNumberFormat="1" applyFont="1" applyFill="1" applyBorder="1" applyAlignment="1" applyProtection="1">
      <alignment horizontal="center" vertical="center"/>
    </xf>
    <xf numFmtId="0" fontId="7" fillId="16" borderId="36" xfId="0" applyFont="1" applyFill="1" applyBorder="1" applyAlignment="1" applyProtection="1">
      <alignment horizontal="center" vertical="center"/>
    </xf>
    <xf numFmtId="1" fontId="7" fillId="16" borderId="5" xfId="0" applyNumberFormat="1" applyFont="1" applyFill="1" applyBorder="1" applyAlignment="1" applyProtection="1">
      <alignment horizontal="center" vertical="center"/>
    </xf>
    <xf numFmtId="1" fontId="7" fillId="16" borderId="34" xfId="0" applyNumberFormat="1" applyFont="1" applyFill="1" applyBorder="1" applyAlignment="1" applyProtection="1">
      <alignment horizontal="center" vertical="center"/>
    </xf>
    <xf numFmtId="1" fontId="7" fillId="16" borderId="33" xfId="0" applyNumberFormat="1" applyFont="1" applyFill="1" applyBorder="1" applyAlignment="1" applyProtection="1">
      <alignment horizontal="center" vertical="center"/>
    </xf>
    <xf numFmtId="0" fontId="7" fillId="16" borderId="5" xfId="0" applyNumberFormat="1" applyFont="1" applyFill="1" applyBorder="1" applyAlignment="1" applyProtection="1">
      <alignment horizontal="center" vertical="center"/>
    </xf>
    <xf numFmtId="0" fontId="7" fillId="16" borderId="34" xfId="0" applyNumberFormat="1" applyFont="1" applyFill="1" applyBorder="1" applyAlignment="1" applyProtection="1">
      <alignment horizontal="center" vertical="center"/>
    </xf>
    <xf numFmtId="0" fontId="7" fillId="16" borderId="35" xfId="0" applyNumberFormat="1" applyFont="1" applyFill="1" applyBorder="1" applyAlignment="1" applyProtection="1">
      <alignment horizontal="center" vertical="center"/>
    </xf>
    <xf numFmtId="0" fontId="7" fillId="16" borderId="26" xfId="0" applyNumberFormat="1" applyFont="1" applyFill="1" applyBorder="1" applyAlignment="1" applyProtection="1">
      <alignment horizontal="center" vertical="center"/>
    </xf>
    <xf numFmtId="0" fontId="7" fillId="16" borderId="31" xfId="0" applyNumberFormat="1" applyFont="1" applyFill="1" applyBorder="1" applyAlignment="1" applyProtection="1">
      <alignment horizontal="center" vertical="center"/>
    </xf>
    <xf numFmtId="0" fontId="7" fillId="16" borderId="32" xfId="0" applyNumberFormat="1" applyFont="1" applyFill="1" applyBorder="1" applyAlignment="1" applyProtection="1">
      <alignment horizontal="center" vertical="center"/>
    </xf>
    <xf numFmtId="0" fontId="7" fillId="16" borderId="25" xfId="0" applyNumberFormat="1" applyFont="1" applyFill="1" applyBorder="1" applyAlignment="1" applyProtection="1">
      <alignment horizontal="center" vertical="center"/>
    </xf>
    <xf numFmtId="0" fontId="7" fillId="0" borderId="20" xfId="0" applyNumberFormat="1" applyFont="1" applyFill="1" applyBorder="1" applyAlignment="1" applyProtection="1">
      <alignment horizontal="center" vertical="center"/>
    </xf>
    <xf numFmtId="0" fontId="6" fillId="16" borderId="5" xfId="0" applyFont="1" applyFill="1" applyBorder="1" applyAlignment="1" applyProtection="1">
      <alignment horizontal="center" vertical="center" wrapText="1"/>
    </xf>
    <xf numFmtId="0" fontId="6" fillId="16" borderId="34" xfId="0" applyFont="1" applyFill="1" applyBorder="1" applyAlignment="1" applyProtection="1">
      <alignment horizontal="center" vertical="center" wrapText="1"/>
    </xf>
    <xf numFmtId="0" fontId="6" fillId="16" borderId="33" xfId="0" applyFont="1" applyFill="1" applyBorder="1" applyAlignment="1" applyProtection="1">
      <alignment horizontal="center" vertical="center" wrapText="1"/>
    </xf>
    <xf numFmtId="0" fontId="7" fillId="16" borderId="52" xfId="0" applyFont="1" applyFill="1" applyBorder="1" applyAlignment="1" applyProtection="1">
      <alignment horizontal="left" wrapText="1"/>
    </xf>
    <xf numFmtId="0" fontId="7" fillId="16" borderId="18" xfId="0" applyFont="1" applyFill="1" applyBorder="1" applyAlignment="1" applyProtection="1">
      <alignment horizontal="left" wrapText="1"/>
    </xf>
    <xf numFmtId="0" fontId="7" fillId="16" borderId="53" xfId="0" applyFont="1" applyFill="1" applyBorder="1" applyAlignment="1" applyProtection="1">
      <alignment horizontal="left" wrapText="1"/>
    </xf>
    <xf numFmtId="0" fontId="7" fillId="16" borderId="28" xfId="0" applyFont="1" applyFill="1" applyBorder="1" applyAlignment="1" applyProtection="1">
      <alignment horizontal="left" vertical="center" wrapText="1"/>
    </xf>
    <xf numFmtId="0" fontId="7" fillId="16" borderId="29" xfId="0" applyFont="1" applyFill="1" applyBorder="1" applyAlignment="1" applyProtection="1">
      <alignment horizontal="left" vertical="center" wrapText="1"/>
    </xf>
    <xf numFmtId="0" fontId="7" fillId="16" borderId="30" xfId="0" applyFont="1" applyFill="1" applyBorder="1" applyAlignment="1" applyProtection="1">
      <alignment horizontal="left" vertical="center" wrapText="1"/>
    </xf>
    <xf numFmtId="0" fontId="7" fillId="16" borderId="0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0" borderId="33" xfId="0" applyFont="1" applyFill="1" applyBorder="1" applyAlignment="1" applyProtection="1">
      <alignment horizontal="center" vertical="center" wrapText="1"/>
    </xf>
    <xf numFmtId="0" fontId="7" fillId="16" borderId="26" xfId="0" applyFont="1" applyFill="1" applyBorder="1" applyAlignment="1" applyProtection="1">
      <alignment horizontal="center" vertical="center"/>
    </xf>
    <xf numFmtId="0" fontId="7" fillId="16" borderId="19" xfId="0" applyFont="1" applyFill="1" applyBorder="1" applyAlignment="1" applyProtection="1">
      <alignment horizontal="center" vertical="center"/>
    </xf>
    <xf numFmtId="0" fontId="7" fillId="16" borderId="25" xfId="0" applyFont="1" applyFill="1" applyBorder="1" applyAlignment="1" applyProtection="1">
      <alignment horizontal="center" vertical="center"/>
    </xf>
    <xf numFmtId="0" fontId="7" fillId="16" borderId="5" xfId="0" applyFont="1" applyFill="1" applyBorder="1" applyAlignment="1" applyProtection="1">
      <alignment horizontal="center" vertical="center"/>
    </xf>
    <xf numFmtId="0" fontId="7" fillId="16" borderId="35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62" xfId="0" applyFont="1" applyFill="1" applyBorder="1" applyAlignment="1" applyProtection="1">
      <alignment horizontal="center" vertical="center"/>
    </xf>
    <xf numFmtId="0" fontId="7" fillId="16" borderId="32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38" xfId="0" applyFont="1" applyFill="1" applyBorder="1" applyAlignment="1" applyProtection="1">
      <alignment horizontal="center" vertical="center"/>
    </xf>
    <xf numFmtId="0" fontId="7" fillId="0" borderId="27" xfId="0" applyFont="1" applyFill="1" applyBorder="1" applyAlignment="1" applyProtection="1">
      <alignment horizontal="center" vertical="center"/>
    </xf>
    <xf numFmtId="0" fontId="10" fillId="0" borderId="17" xfId="0" applyNumberFormat="1" applyFont="1" applyFill="1" applyBorder="1" applyAlignment="1" applyProtection="1">
      <alignment horizontal="center" vertical="center"/>
    </xf>
    <xf numFmtId="0" fontId="10" fillId="0" borderId="27" xfId="0" applyNumberFormat="1" applyFont="1" applyFill="1" applyBorder="1" applyAlignment="1" applyProtection="1">
      <alignment horizontal="center" vertical="center"/>
    </xf>
    <xf numFmtId="0" fontId="10" fillId="0" borderId="38" xfId="0" applyNumberFormat="1" applyFont="1" applyFill="1" applyBorder="1" applyAlignment="1" applyProtection="1">
      <alignment horizontal="center" vertical="center"/>
    </xf>
    <xf numFmtId="0" fontId="7" fillId="0" borderId="50" xfId="0" applyFont="1" applyFill="1" applyBorder="1" applyAlignment="1" applyProtection="1">
      <alignment horizontal="center" vertical="center"/>
    </xf>
    <xf numFmtId="0" fontId="7" fillId="0" borderId="65" xfId="0" applyFont="1" applyFill="1" applyBorder="1" applyAlignment="1" applyProtection="1">
      <alignment horizontal="center" vertical="center"/>
    </xf>
    <xf numFmtId="0" fontId="7" fillId="0" borderId="54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51" xfId="0" applyFont="1" applyFill="1" applyBorder="1" applyAlignment="1" applyProtection="1">
      <alignment horizontal="center" vertical="center"/>
    </xf>
    <xf numFmtId="0" fontId="7" fillId="0" borderId="46" xfId="0" applyFont="1" applyFill="1" applyBorder="1" applyAlignment="1" applyProtection="1">
      <alignment horizontal="center" vertical="center"/>
    </xf>
    <xf numFmtId="0" fontId="7" fillId="0" borderId="47" xfId="0" applyFont="1" applyFill="1" applyBorder="1" applyAlignment="1" applyProtection="1">
      <alignment horizontal="center" vertical="center"/>
    </xf>
    <xf numFmtId="0" fontId="7" fillId="0" borderId="48" xfId="0" applyFont="1" applyFill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horizontal="center" vertical="center"/>
    </xf>
    <xf numFmtId="0" fontId="11" fillId="0" borderId="27" xfId="0" applyFont="1" applyFill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horizontal="center"/>
    </xf>
    <xf numFmtId="0" fontId="11" fillId="0" borderId="27" xfId="0" applyFont="1" applyFill="1" applyBorder="1" applyAlignment="1" applyProtection="1">
      <alignment horizontal="center"/>
    </xf>
    <xf numFmtId="0" fontId="17" fillId="16" borderId="54" xfId="0" applyFont="1" applyFill="1" applyBorder="1" applyAlignment="1" applyProtection="1">
      <alignment horizontal="center" vertical="center" textRotation="90" wrapText="1"/>
    </xf>
    <xf numFmtId="0" fontId="17" fillId="16" borderId="51" xfId="0" applyFont="1" applyFill="1" applyBorder="1" applyAlignment="1" applyProtection="1">
      <alignment horizontal="center" vertical="center" textRotation="90" wrapText="1"/>
    </xf>
    <xf numFmtId="0" fontId="17" fillId="16" borderId="44" xfId="0" applyFont="1" applyFill="1" applyBorder="1" applyAlignment="1" applyProtection="1">
      <alignment horizontal="center" vertical="center" textRotation="90" wrapText="1"/>
    </xf>
    <xf numFmtId="0" fontId="17" fillId="16" borderId="45" xfId="0" applyFont="1" applyFill="1" applyBorder="1" applyAlignment="1" applyProtection="1">
      <alignment horizontal="center" vertical="center" textRotation="90" wrapText="1"/>
    </xf>
    <xf numFmtId="0" fontId="17" fillId="16" borderId="55" xfId="0" applyFont="1" applyFill="1" applyBorder="1" applyAlignment="1" applyProtection="1">
      <alignment horizontal="center" vertical="center" textRotation="90" wrapText="1"/>
    </xf>
    <xf numFmtId="0" fontId="17" fillId="16" borderId="57" xfId="0" applyFont="1" applyFill="1" applyBorder="1" applyAlignment="1" applyProtection="1">
      <alignment horizontal="center" vertical="center" textRotation="90" wrapText="1"/>
    </xf>
    <xf numFmtId="0" fontId="18" fillId="0" borderId="54" xfId="0" applyFont="1" applyFill="1" applyBorder="1" applyAlignment="1" applyProtection="1">
      <alignment horizontal="left" vertical="center" textRotation="90" wrapText="1"/>
    </xf>
    <xf numFmtId="0" fontId="18" fillId="0" borderId="51" xfId="0" applyFont="1" applyFill="1" applyBorder="1" applyAlignment="1" applyProtection="1">
      <alignment horizontal="left" vertical="center" textRotation="90" wrapText="1"/>
    </xf>
    <xf numFmtId="0" fontId="18" fillId="0" borderId="44" xfId="0" applyFont="1" applyFill="1" applyBorder="1" applyAlignment="1" applyProtection="1">
      <alignment horizontal="left" vertical="center" textRotation="90" wrapText="1"/>
    </xf>
    <xf numFmtId="0" fontId="18" fillId="0" borderId="45" xfId="0" applyFont="1" applyFill="1" applyBorder="1" applyAlignment="1" applyProtection="1">
      <alignment horizontal="left" vertical="center" textRotation="90" wrapText="1"/>
    </xf>
    <xf numFmtId="0" fontId="18" fillId="0" borderId="55" xfId="0" applyFont="1" applyFill="1" applyBorder="1" applyAlignment="1" applyProtection="1">
      <alignment horizontal="left" vertical="center" textRotation="90" wrapText="1"/>
    </xf>
    <xf numFmtId="0" fontId="18" fillId="0" borderId="57" xfId="0" applyFont="1" applyFill="1" applyBorder="1" applyAlignment="1" applyProtection="1">
      <alignment horizontal="left" vertical="center" textRotation="90" wrapText="1"/>
    </xf>
    <xf numFmtId="0" fontId="11" fillId="0" borderId="46" xfId="0" applyFont="1" applyFill="1" applyBorder="1" applyAlignment="1" applyProtection="1">
      <alignment horizontal="center" vertical="center"/>
    </xf>
    <xf numFmtId="0" fontId="11" fillId="0" borderId="48" xfId="0" applyFont="1" applyFill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horizontal="left"/>
    </xf>
    <xf numFmtId="0" fontId="11" fillId="0" borderId="38" xfId="0" applyFont="1" applyFill="1" applyBorder="1" applyAlignment="1" applyProtection="1">
      <alignment horizontal="left"/>
    </xf>
    <xf numFmtId="0" fontId="11" fillId="0" borderId="27" xfId="0" applyFont="1" applyFill="1" applyBorder="1" applyAlignment="1" applyProtection="1">
      <alignment horizontal="left"/>
    </xf>
    <xf numFmtId="0" fontId="11" fillId="0" borderId="38" xfId="0" applyFont="1" applyFill="1" applyBorder="1" applyAlignment="1" applyProtection="1">
      <alignment horizontal="center" vertical="center"/>
    </xf>
    <xf numFmtId="0" fontId="7" fillId="0" borderId="46" xfId="0" applyFont="1" applyFill="1" applyBorder="1" applyAlignment="1" applyProtection="1">
      <alignment horizontal="left" vertical="center" wrapText="1"/>
    </xf>
    <xf numFmtId="0" fontId="7" fillId="0" borderId="47" xfId="0" applyFont="1" applyFill="1" applyBorder="1" applyAlignment="1" applyProtection="1">
      <alignment horizontal="left" vertical="center" wrapText="1"/>
    </xf>
    <xf numFmtId="0" fontId="7" fillId="0" borderId="48" xfId="0" applyFont="1" applyFill="1" applyBorder="1" applyAlignment="1" applyProtection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center"/>
    </xf>
    <xf numFmtId="0" fontId="18" fillId="0" borderId="54" xfId="0" applyFont="1" applyFill="1" applyBorder="1" applyAlignment="1" applyProtection="1">
      <alignment horizontal="center" vertical="center" textRotation="90"/>
    </xf>
    <xf numFmtId="0" fontId="18" fillId="0" borderId="51" xfId="0" applyFont="1" applyFill="1" applyBorder="1" applyAlignment="1" applyProtection="1">
      <alignment horizontal="center" vertical="center" textRotation="90"/>
    </xf>
    <xf numFmtId="0" fontId="18" fillId="0" borderId="44" xfId="0" applyFont="1" applyFill="1" applyBorder="1" applyAlignment="1" applyProtection="1">
      <alignment horizontal="center" vertical="center" textRotation="90"/>
    </xf>
    <xf numFmtId="0" fontId="18" fillId="0" borderId="45" xfId="0" applyFont="1" applyFill="1" applyBorder="1" applyAlignment="1" applyProtection="1">
      <alignment horizontal="center" vertical="center" textRotation="90"/>
    </xf>
    <xf numFmtId="0" fontId="18" fillId="0" borderId="55" xfId="0" applyFont="1" applyFill="1" applyBorder="1" applyAlignment="1" applyProtection="1">
      <alignment horizontal="center" vertical="center" textRotation="90"/>
    </xf>
    <xf numFmtId="0" fontId="18" fillId="0" borderId="57" xfId="0" applyFont="1" applyFill="1" applyBorder="1" applyAlignment="1" applyProtection="1">
      <alignment horizontal="center" vertical="center" textRotation="90"/>
    </xf>
    <xf numFmtId="0" fontId="6" fillId="0" borderId="54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51" xfId="0" applyFont="1" applyFill="1" applyBorder="1" applyAlignment="1" applyProtection="1">
      <alignment horizontal="center" vertical="center"/>
    </xf>
    <xf numFmtId="0" fontId="6" fillId="0" borderId="4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45" xfId="0" applyFont="1" applyFill="1" applyBorder="1" applyAlignment="1" applyProtection="1">
      <alignment horizontal="center" vertical="center"/>
    </xf>
    <xf numFmtId="0" fontId="6" fillId="0" borderId="55" xfId="0" applyFont="1" applyFill="1" applyBorder="1" applyAlignment="1" applyProtection="1">
      <alignment horizontal="center" vertical="center"/>
    </xf>
    <xf numFmtId="0" fontId="6" fillId="0" borderId="56" xfId="0" applyFont="1" applyFill="1" applyBorder="1" applyAlignment="1" applyProtection="1">
      <alignment horizontal="center" vertical="center"/>
    </xf>
    <xf numFmtId="0" fontId="6" fillId="0" borderId="57" xfId="0" applyFont="1" applyFill="1" applyBorder="1" applyAlignment="1" applyProtection="1">
      <alignment horizontal="center" vertical="center"/>
    </xf>
    <xf numFmtId="0" fontId="6" fillId="0" borderId="54" xfId="0" applyFont="1" applyFill="1" applyBorder="1" applyAlignment="1" applyProtection="1">
      <alignment horizontal="center" vertical="center" textRotation="90"/>
    </xf>
    <xf numFmtId="0" fontId="6" fillId="0" borderId="16" xfId="0" applyFont="1" applyFill="1" applyBorder="1" applyAlignment="1" applyProtection="1">
      <alignment horizontal="center" vertical="center" textRotation="90"/>
    </xf>
    <xf numFmtId="0" fontId="6" fillId="0" borderId="51" xfId="0" applyFont="1" applyFill="1" applyBorder="1" applyAlignment="1" applyProtection="1">
      <alignment horizontal="center" vertical="center" textRotation="90"/>
    </xf>
    <xf numFmtId="0" fontId="6" fillId="0" borderId="44" xfId="0" applyFont="1" applyFill="1" applyBorder="1" applyAlignment="1" applyProtection="1">
      <alignment horizontal="center" vertical="center" textRotation="90"/>
    </xf>
    <xf numFmtId="0" fontId="6" fillId="0" borderId="0" xfId="0" applyFont="1" applyFill="1" applyBorder="1" applyAlignment="1" applyProtection="1">
      <alignment horizontal="center" vertical="center" textRotation="90"/>
    </xf>
    <xf numFmtId="0" fontId="6" fillId="0" borderId="45" xfId="0" applyFont="1" applyFill="1" applyBorder="1" applyAlignment="1" applyProtection="1">
      <alignment horizontal="center" vertical="center" textRotation="90"/>
    </xf>
    <xf numFmtId="0" fontId="6" fillId="0" borderId="55" xfId="0" applyFont="1" applyFill="1" applyBorder="1" applyAlignment="1" applyProtection="1">
      <alignment horizontal="center" vertical="center" textRotation="90"/>
    </xf>
    <xf numFmtId="0" fontId="6" fillId="0" borderId="56" xfId="0" applyFont="1" applyFill="1" applyBorder="1" applyAlignment="1" applyProtection="1">
      <alignment horizontal="center" vertical="center" textRotation="90"/>
    </xf>
    <xf numFmtId="0" fontId="6" fillId="0" borderId="57" xfId="0" applyFont="1" applyFill="1" applyBorder="1" applyAlignment="1" applyProtection="1">
      <alignment horizontal="center" vertical="center" textRotation="90"/>
    </xf>
    <xf numFmtId="0" fontId="10" fillId="0" borderId="16" xfId="0" applyNumberFormat="1" applyFont="1" applyFill="1" applyBorder="1" applyAlignment="1" applyProtection="1">
      <alignment horizontal="left" vertical="justify"/>
    </xf>
    <xf numFmtId="0" fontId="18" fillId="0" borderId="59" xfId="0" applyFont="1" applyFill="1" applyBorder="1" applyAlignment="1" applyProtection="1">
      <alignment horizontal="center" vertical="center" textRotation="90" wrapText="1"/>
    </xf>
    <xf numFmtId="0" fontId="18" fillId="0" borderId="60" xfId="0" applyFont="1" applyFill="1" applyBorder="1" applyAlignment="1" applyProtection="1">
      <alignment horizontal="center" vertical="center" textRotation="90" wrapText="1"/>
    </xf>
    <xf numFmtId="0" fontId="18" fillId="0" borderId="61" xfId="0" applyFont="1" applyFill="1" applyBorder="1" applyAlignment="1" applyProtection="1">
      <alignment horizontal="center" vertical="center" textRotation="90" wrapText="1"/>
    </xf>
    <xf numFmtId="0" fontId="14" fillId="0" borderId="0" xfId="0" applyFont="1" applyFill="1" applyBorder="1" applyAlignment="1" applyProtection="1">
      <alignment horizontal="center"/>
    </xf>
    <xf numFmtId="0" fontId="10" fillId="0" borderId="17" xfId="0" applyFont="1" applyFill="1" applyBorder="1" applyAlignment="1" applyProtection="1">
      <alignment horizontal="center" vertical="center"/>
    </xf>
    <xf numFmtId="0" fontId="10" fillId="0" borderId="38" xfId="0" applyFont="1" applyFill="1" applyBorder="1" applyAlignment="1" applyProtection="1">
      <alignment horizontal="center" vertical="center"/>
    </xf>
    <xf numFmtId="0" fontId="10" fillId="0" borderId="27" xfId="0" applyFont="1" applyFill="1" applyBorder="1" applyAlignment="1" applyProtection="1">
      <alignment horizontal="center" vertical="center"/>
    </xf>
    <xf numFmtId="0" fontId="7" fillId="0" borderId="64" xfId="0" applyFont="1" applyFill="1" applyBorder="1" applyAlignment="1" applyProtection="1">
      <alignment horizontal="center" vertical="center"/>
    </xf>
    <xf numFmtId="0" fontId="7" fillId="16" borderId="15" xfId="0" applyFont="1" applyFill="1" applyBorder="1" applyAlignment="1" applyProtection="1">
      <alignment horizontal="center" vertical="center"/>
    </xf>
    <xf numFmtId="0" fontId="7" fillId="16" borderId="62" xfId="0" applyFont="1" applyFill="1" applyBorder="1" applyAlignment="1" applyProtection="1">
      <alignment horizontal="center" vertical="center"/>
    </xf>
    <xf numFmtId="0" fontId="33" fillId="0" borderId="54" xfId="0" applyFont="1" applyFill="1" applyBorder="1" applyAlignment="1" applyProtection="1">
      <alignment horizontal="center" vertical="center" textRotation="90" wrapText="1"/>
    </xf>
    <xf numFmtId="0" fontId="33" fillId="0" borderId="55" xfId="0" applyFont="1" applyFill="1" applyBorder="1" applyAlignment="1" applyProtection="1">
      <alignment horizontal="center" vertical="center" textRotation="90" wrapText="1"/>
    </xf>
    <xf numFmtId="0" fontId="33" fillId="0" borderId="54" xfId="0" applyFont="1" applyFill="1" applyBorder="1" applyAlignment="1" applyProtection="1">
      <alignment horizontal="left" vertical="center" wrapText="1"/>
    </xf>
    <xf numFmtId="0" fontId="33" fillId="0" borderId="51" xfId="0" applyFont="1" applyFill="1" applyBorder="1" applyAlignment="1" applyProtection="1">
      <alignment horizontal="left" vertical="center" wrapText="1"/>
    </xf>
    <xf numFmtId="0" fontId="33" fillId="0" borderId="55" xfId="0" applyFont="1" applyFill="1" applyBorder="1" applyAlignment="1" applyProtection="1">
      <alignment horizontal="left" vertical="center" wrapText="1"/>
    </xf>
    <xf numFmtId="0" fontId="33" fillId="0" borderId="57" xfId="0" applyFont="1" applyFill="1" applyBorder="1" applyAlignment="1" applyProtection="1">
      <alignment horizontal="left" vertical="center" wrapText="1"/>
    </xf>
    <xf numFmtId="0" fontId="33" fillId="0" borderId="54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33" fillId="0" borderId="51" xfId="0" applyFont="1" applyFill="1" applyBorder="1" applyAlignment="1" applyProtection="1">
      <alignment horizontal="center" vertical="center" wrapText="1"/>
    </xf>
    <xf numFmtId="0" fontId="33" fillId="0" borderId="55" xfId="0" applyFont="1" applyFill="1" applyBorder="1" applyAlignment="1" applyProtection="1">
      <alignment horizontal="center" vertical="center" wrapText="1"/>
    </xf>
    <xf numFmtId="0" fontId="33" fillId="0" borderId="56" xfId="0" applyFont="1" applyFill="1" applyBorder="1" applyAlignment="1" applyProtection="1">
      <alignment horizontal="center" vertical="center" wrapText="1"/>
    </xf>
    <xf numFmtId="0" fontId="33" fillId="0" borderId="57" xfId="0" applyFont="1" applyFill="1" applyBorder="1" applyAlignment="1" applyProtection="1">
      <alignment horizontal="center" vertical="center" wrapText="1"/>
    </xf>
    <xf numFmtId="49" fontId="33" fillId="0" borderId="16" xfId="0" applyNumberFormat="1" applyFont="1" applyFill="1" applyBorder="1" applyAlignment="1" applyProtection="1">
      <alignment horizontal="center" vertical="center" wrapText="1"/>
    </xf>
    <xf numFmtId="49" fontId="33" fillId="0" borderId="56" xfId="0" applyNumberFormat="1" applyFont="1" applyFill="1" applyBorder="1" applyAlignment="1" applyProtection="1">
      <alignment horizontal="center" vertical="center" wrapText="1"/>
    </xf>
    <xf numFmtId="0" fontId="43" fillId="0" borderId="17" xfId="0" applyNumberFormat="1" applyFont="1" applyFill="1" applyBorder="1" applyAlignment="1" applyProtection="1">
      <alignment horizontal="center" vertical="center"/>
    </xf>
    <xf numFmtId="0" fontId="43" fillId="0" borderId="38" xfId="0" applyNumberFormat="1" applyFont="1" applyFill="1" applyBorder="1" applyAlignment="1" applyProtection="1">
      <alignment horizontal="center" vertical="center"/>
    </xf>
    <xf numFmtId="0" fontId="43" fillId="0" borderId="27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/>
    </xf>
    <xf numFmtId="49" fontId="10" fillId="0" borderId="16" xfId="0" applyNumberFormat="1" applyFont="1" applyFill="1" applyBorder="1" applyAlignment="1" applyProtection="1">
      <alignment horizontal="center" vertical="center"/>
    </xf>
    <xf numFmtId="0" fontId="10" fillId="16" borderId="17" xfId="0" applyNumberFormat="1" applyFont="1" applyFill="1" applyBorder="1" applyAlignment="1" applyProtection="1">
      <alignment horizontal="center" vertical="center"/>
    </xf>
    <xf numFmtId="0" fontId="10" fillId="16" borderId="27" xfId="0" applyNumberFormat="1" applyFont="1" applyFill="1" applyBorder="1" applyAlignment="1" applyProtection="1">
      <alignment horizontal="center" vertical="center"/>
    </xf>
    <xf numFmtId="0" fontId="10" fillId="0" borderId="23" xfId="0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center" wrapText="1"/>
    </xf>
    <xf numFmtId="0" fontId="10" fillId="0" borderId="47" xfId="0" applyFont="1" applyFill="1" applyBorder="1" applyAlignment="1" applyProtection="1">
      <alignment horizontal="center" vertical="center" wrapText="1"/>
    </xf>
    <xf numFmtId="0" fontId="10" fillId="0" borderId="48" xfId="0" applyFont="1" applyFill="1" applyBorder="1" applyAlignment="1" applyProtection="1">
      <alignment horizontal="center" vertical="center" wrapText="1"/>
    </xf>
    <xf numFmtId="0" fontId="17" fillId="0" borderId="54" xfId="0" applyFont="1" applyFill="1" applyBorder="1" applyAlignment="1" applyProtection="1">
      <alignment horizontal="center" vertical="center" textRotation="90" wrapText="1"/>
    </xf>
    <xf numFmtId="0" fontId="17" fillId="0" borderId="51" xfId="0" applyFont="1" applyFill="1" applyBorder="1" applyAlignment="1" applyProtection="1">
      <alignment horizontal="center" vertical="center" textRotation="90"/>
    </xf>
    <xf numFmtId="0" fontId="17" fillId="0" borderId="44" xfId="0" applyFont="1" applyFill="1" applyBorder="1" applyAlignment="1" applyProtection="1">
      <alignment horizontal="center" vertical="center" textRotation="90"/>
    </xf>
    <xf numFmtId="0" fontId="17" fillId="0" borderId="45" xfId="0" applyFont="1" applyFill="1" applyBorder="1" applyAlignment="1" applyProtection="1">
      <alignment horizontal="center" vertical="center" textRotation="90"/>
    </xf>
    <xf numFmtId="0" fontId="17" fillId="0" borderId="55" xfId="0" applyFont="1" applyFill="1" applyBorder="1" applyAlignment="1" applyProtection="1">
      <alignment horizontal="center" vertical="center" textRotation="90"/>
    </xf>
    <xf numFmtId="0" fontId="17" fillId="0" borderId="57" xfId="0" applyFont="1" applyFill="1" applyBorder="1" applyAlignment="1" applyProtection="1">
      <alignment horizontal="center" vertical="center" textRotation="90"/>
    </xf>
    <xf numFmtId="0" fontId="18" fillId="0" borderId="0" xfId="0" applyFont="1" applyFill="1" applyBorder="1" applyAlignment="1" applyProtection="1">
      <alignment horizontal="center" vertical="center" textRotation="90" wrapText="1"/>
    </xf>
    <xf numFmtId="0" fontId="18" fillId="0" borderId="0" xfId="0" applyFont="1" applyFill="1" applyBorder="1" applyAlignment="1" applyProtection="1">
      <alignment horizontal="center" vertical="center" textRotation="90"/>
    </xf>
    <xf numFmtId="0" fontId="18" fillId="0" borderId="56" xfId="0" applyFont="1" applyFill="1" applyBorder="1" applyAlignment="1" applyProtection="1">
      <alignment horizontal="center" vertical="center" textRotation="90"/>
    </xf>
    <xf numFmtId="0" fontId="13" fillId="0" borderId="17" xfId="0" applyNumberFormat="1" applyFont="1" applyFill="1" applyBorder="1" applyAlignment="1" applyProtection="1">
      <alignment horizontal="center" vertical="center"/>
    </xf>
    <xf numFmtId="0" fontId="13" fillId="0" borderId="38" xfId="0" applyNumberFormat="1" applyFont="1" applyFill="1" applyBorder="1" applyAlignment="1" applyProtection="1">
      <alignment horizontal="center" vertical="center"/>
    </xf>
    <xf numFmtId="0" fontId="13" fillId="0" borderId="27" xfId="0" applyNumberFormat="1" applyFont="1" applyFill="1" applyBorder="1" applyAlignment="1" applyProtection="1">
      <alignment horizontal="center" vertical="center"/>
    </xf>
    <xf numFmtId="49" fontId="6" fillId="0" borderId="54" xfId="0" applyNumberFormat="1" applyFont="1" applyFill="1" applyBorder="1" applyAlignment="1" applyProtection="1">
      <alignment horizontal="center" vertical="center" wrapText="1"/>
    </xf>
    <xf numFmtId="49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51" xfId="0" applyNumberFormat="1" applyFont="1" applyFill="1" applyBorder="1" applyAlignment="1" applyProtection="1">
      <alignment horizontal="center" vertical="center" wrapText="1"/>
    </xf>
    <xf numFmtId="49" fontId="6" fillId="0" borderId="55" xfId="0" applyNumberFormat="1" applyFont="1" applyFill="1" applyBorder="1" applyAlignment="1" applyProtection="1">
      <alignment horizontal="center" vertical="center" wrapText="1"/>
    </xf>
    <xf numFmtId="49" fontId="6" fillId="0" borderId="56" xfId="0" applyNumberFormat="1" applyFont="1" applyFill="1" applyBorder="1" applyAlignment="1" applyProtection="1">
      <alignment horizontal="center" vertical="center" wrapText="1"/>
    </xf>
    <xf numFmtId="49" fontId="6" fillId="0" borderId="57" xfId="0" applyNumberFormat="1" applyFont="1" applyFill="1" applyBorder="1" applyAlignment="1" applyProtection="1">
      <alignment horizontal="center" vertical="center" wrapText="1"/>
    </xf>
    <xf numFmtId="0" fontId="20" fillId="0" borderId="16" xfId="0" applyFont="1" applyFill="1" applyBorder="1" applyAlignment="1" applyProtection="1">
      <alignment horizontal="center" vertical="center"/>
    </xf>
    <xf numFmtId="0" fontId="17" fillId="0" borderId="59" xfId="0" applyFont="1" applyFill="1" applyBorder="1" applyAlignment="1" applyProtection="1">
      <alignment horizontal="center" vertical="center"/>
    </xf>
    <xf numFmtId="0" fontId="17" fillId="0" borderId="60" xfId="0" applyFont="1" applyFill="1" applyBorder="1" applyAlignment="1" applyProtection="1">
      <alignment horizontal="center" vertical="center"/>
    </xf>
    <xf numFmtId="0" fontId="17" fillId="0" borderId="61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center"/>
    </xf>
    <xf numFmtId="49" fontId="20" fillId="0" borderId="54" xfId="0" applyNumberFormat="1" applyFont="1" applyFill="1" applyBorder="1" applyAlignment="1" applyProtection="1">
      <alignment horizontal="center" vertical="center" wrapText="1"/>
    </xf>
    <xf numFmtId="49" fontId="20" fillId="0" borderId="16" xfId="0" applyNumberFormat="1" applyFont="1" applyFill="1" applyBorder="1" applyAlignment="1" applyProtection="1">
      <alignment horizontal="center" vertical="center" wrapText="1"/>
    </xf>
    <xf numFmtId="49" fontId="20" fillId="0" borderId="51" xfId="0" applyNumberFormat="1" applyFont="1" applyFill="1" applyBorder="1" applyAlignment="1" applyProtection="1">
      <alignment horizontal="center" vertical="center" wrapText="1"/>
    </xf>
    <xf numFmtId="49" fontId="20" fillId="0" borderId="55" xfId="0" applyNumberFormat="1" applyFont="1" applyFill="1" applyBorder="1" applyAlignment="1" applyProtection="1">
      <alignment horizontal="center" vertical="center" wrapText="1"/>
    </xf>
    <xf numFmtId="49" fontId="20" fillId="0" borderId="56" xfId="0" applyNumberFormat="1" applyFont="1" applyFill="1" applyBorder="1" applyAlignment="1" applyProtection="1">
      <alignment horizontal="center" vertical="center" wrapText="1"/>
    </xf>
    <xf numFmtId="49" fontId="20" fillId="0" borderId="57" xfId="0" applyNumberFormat="1" applyFont="1" applyFill="1" applyBorder="1" applyAlignment="1" applyProtection="1">
      <alignment horizontal="center" vertical="center" wrapText="1"/>
    </xf>
    <xf numFmtId="0" fontId="13" fillId="0" borderId="38" xfId="0" applyFont="1" applyFill="1" applyBorder="1" applyAlignment="1" applyProtection="1">
      <alignment horizontal="center" vertical="center"/>
    </xf>
    <xf numFmtId="0" fontId="13" fillId="0" borderId="27" xfId="0" applyFont="1" applyFill="1" applyBorder="1" applyAlignment="1" applyProtection="1">
      <alignment horizontal="center" vertical="center"/>
    </xf>
    <xf numFmtId="44" fontId="13" fillId="0" borderId="17" xfId="19" applyFont="1" applyFill="1" applyBorder="1" applyAlignment="1" applyProtection="1">
      <alignment horizontal="center" vertical="center"/>
    </xf>
    <xf numFmtId="44" fontId="13" fillId="0" borderId="38" xfId="19" applyFont="1" applyFill="1" applyBorder="1" applyAlignment="1" applyProtection="1">
      <alignment horizontal="center" vertical="center"/>
    </xf>
    <xf numFmtId="44" fontId="13" fillId="0" borderId="27" xfId="19" applyFont="1" applyFill="1" applyBorder="1" applyAlignment="1" applyProtection="1">
      <alignment horizontal="center" vertical="center"/>
    </xf>
    <xf numFmtId="0" fontId="10" fillId="0" borderId="54" xfId="0" applyFont="1" applyFill="1" applyBorder="1" applyAlignment="1" applyProtection="1">
      <alignment horizontal="center" vertical="center"/>
    </xf>
    <xf numFmtId="0" fontId="10" fillId="0" borderId="51" xfId="0" applyFont="1" applyFill="1" applyBorder="1" applyAlignment="1" applyProtection="1">
      <alignment horizontal="center" vertical="center"/>
    </xf>
    <xf numFmtId="0" fontId="10" fillId="0" borderId="55" xfId="0" applyFont="1" applyFill="1" applyBorder="1" applyAlignment="1" applyProtection="1">
      <alignment horizontal="center" vertical="center"/>
    </xf>
    <xf numFmtId="0" fontId="10" fillId="0" borderId="57" xfId="0" applyFont="1" applyFill="1" applyBorder="1" applyAlignment="1" applyProtection="1">
      <alignment horizontal="center" vertical="center"/>
    </xf>
    <xf numFmtId="0" fontId="7" fillId="16" borderId="17" xfId="0" applyFont="1" applyFill="1" applyBorder="1" applyAlignment="1" applyProtection="1">
      <alignment horizontal="center" vertical="center"/>
    </xf>
    <xf numFmtId="0" fontId="7" fillId="16" borderId="38" xfId="0" applyFont="1" applyFill="1" applyBorder="1" applyAlignment="1" applyProtection="1">
      <alignment horizontal="center" vertical="center"/>
    </xf>
    <xf numFmtId="0" fontId="7" fillId="16" borderId="56" xfId="0" applyFont="1" applyFill="1" applyBorder="1" applyAlignment="1" applyProtection="1">
      <alignment horizontal="center" vertical="center"/>
    </xf>
    <xf numFmtId="0" fontId="7" fillId="16" borderId="27" xfId="0" applyFont="1" applyFill="1" applyBorder="1" applyAlignment="1" applyProtection="1">
      <alignment horizontal="center" vertical="center"/>
    </xf>
    <xf numFmtId="0" fontId="7" fillId="16" borderId="31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3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7" fillId="0" borderId="24" xfId="0" applyFont="1" applyFill="1" applyBorder="1" applyAlignment="1" applyProtection="1">
      <alignment horizontal="center" vertical="center"/>
    </xf>
    <xf numFmtId="0" fontId="7" fillId="0" borderId="36" xfId="0" applyFont="1" applyFill="1" applyBorder="1" applyAlignment="1" applyProtection="1">
      <alignment horizontal="center" vertical="center"/>
    </xf>
    <xf numFmtId="0" fontId="13" fillId="0" borderId="42" xfId="0" applyFont="1" applyFill="1" applyBorder="1" applyAlignment="1" applyProtection="1">
      <alignment horizontal="center" vertical="center" wrapText="1"/>
    </xf>
    <xf numFmtId="0" fontId="13" fillId="0" borderId="43" xfId="0" applyFont="1" applyFill="1" applyBorder="1" applyAlignment="1" applyProtection="1">
      <alignment horizontal="center" vertical="center" wrapText="1"/>
    </xf>
    <xf numFmtId="0" fontId="13" fillId="0" borderId="58" xfId="0" applyFont="1" applyFill="1" applyBorder="1" applyAlignment="1" applyProtection="1">
      <alignment horizontal="center" vertical="center" wrapText="1"/>
    </xf>
    <xf numFmtId="0" fontId="6" fillId="16" borderId="5" xfId="0" applyFont="1" applyFill="1" applyBorder="1" applyAlignment="1" applyProtection="1">
      <alignment horizontal="center" vertical="center"/>
    </xf>
    <xf numFmtId="0" fontId="6" fillId="16" borderId="34" xfId="0" applyFont="1" applyFill="1" applyBorder="1" applyAlignment="1" applyProtection="1">
      <alignment horizontal="center" vertical="center"/>
    </xf>
    <xf numFmtId="0" fontId="6" fillId="16" borderId="33" xfId="0" applyFont="1" applyFill="1" applyBorder="1" applyAlignment="1" applyProtection="1">
      <alignment horizontal="center" vertical="center"/>
    </xf>
    <xf numFmtId="49" fontId="13" fillId="0" borderId="63" xfId="0" applyNumberFormat="1" applyFont="1" applyFill="1" applyBorder="1" applyAlignment="1" applyProtection="1">
      <alignment horizontal="center" vertical="center"/>
    </xf>
    <xf numFmtId="49" fontId="13" fillId="0" borderId="43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Protection="1"/>
    <xf numFmtId="0" fontId="30" fillId="0" borderId="0" xfId="0" applyNumberFormat="1" applyFont="1" applyFill="1" applyBorder="1" applyProtection="1"/>
    <xf numFmtId="0" fontId="30" fillId="0" borderId="19" xfId="0" applyNumberFormat="1" applyFont="1" applyFill="1" applyBorder="1" applyProtection="1"/>
    <xf numFmtId="0" fontId="15" fillId="0" borderId="0" xfId="0" applyFont="1" applyFill="1" applyBorder="1" applyAlignment="1" applyProtection="1">
      <alignment horizontal="center" vertical="center" textRotation="90"/>
    </xf>
    <xf numFmtId="49" fontId="13" fillId="0" borderId="2" xfId="0" applyNumberFormat="1" applyFont="1" applyFill="1" applyBorder="1" applyAlignment="1" applyProtection="1">
      <alignment horizontal="center" vertical="center"/>
    </xf>
    <xf numFmtId="49" fontId="13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>
      <alignment horizontal="center"/>
    </xf>
    <xf numFmtId="0" fontId="6" fillId="0" borderId="46" xfId="0" applyFont="1" applyFill="1" applyBorder="1" applyAlignment="1" applyProtection="1">
      <alignment horizontal="center" vertical="center"/>
    </xf>
    <xf numFmtId="0" fontId="6" fillId="0" borderId="47" xfId="0" applyFont="1" applyFill="1" applyBorder="1" applyAlignment="1" applyProtection="1">
      <alignment horizontal="center" vertical="center"/>
    </xf>
    <xf numFmtId="0" fontId="6" fillId="0" borderId="48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34" xfId="0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right" vertical="center" wrapText="1"/>
    </xf>
    <xf numFmtId="0" fontId="7" fillId="0" borderId="38" xfId="0" applyFont="1" applyFill="1" applyBorder="1" applyAlignment="1" applyProtection="1">
      <alignment horizontal="right" vertical="center" wrapText="1"/>
    </xf>
    <xf numFmtId="0" fontId="7" fillId="0" borderId="27" xfId="0" applyFont="1" applyFill="1" applyBorder="1" applyAlignment="1" applyProtection="1">
      <alignment horizontal="right" vertical="center" wrapText="1"/>
    </xf>
    <xf numFmtId="0" fontId="7" fillId="16" borderId="26" xfId="0" applyFont="1" applyFill="1" applyBorder="1" applyAlignment="1" applyProtection="1">
      <alignment horizontal="left" vertical="center" wrapText="1"/>
    </xf>
    <xf numFmtId="0" fontId="7" fillId="16" borderId="19" xfId="0" applyFont="1" applyFill="1" applyBorder="1" applyAlignment="1" applyProtection="1">
      <alignment horizontal="left" vertical="center" wrapText="1"/>
    </xf>
    <xf numFmtId="0" fontId="7" fillId="16" borderId="25" xfId="0" applyFont="1" applyFill="1" applyBorder="1" applyAlignment="1" applyProtection="1">
      <alignment horizontal="left" vertical="center" wrapText="1"/>
    </xf>
    <xf numFmtId="0" fontId="18" fillId="0" borderId="17" xfId="0" applyFont="1" applyFill="1" applyBorder="1" applyAlignment="1" applyProtection="1">
      <alignment horizontal="center" vertical="center"/>
    </xf>
    <xf numFmtId="0" fontId="18" fillId="0" borderId="38" xfId="0" applyFont="1" applyFill="1" applyBorder="1" applyAlignment="1" applyProtection="1">
      <alignment horizontal="center" vertical="center"/>
    </xf>
    <xf numFmtId="0" fontId="18" fillId="0" borderId="27" xfId="0" applyFont="1" applyFill="1" applyBorder="1" applyAlignment="1" applyProtection="1">
      <alignment horizontal="center" vertical="center"/>
    </xf>
    <xf numFmtId="49" fontId="13" fillId="0" borderId="0" xfId="0" applyNumberFormat="1" applyFont="1" applyFill="1" applyBorder="1" applyAlignment="1" applyProtection="1">
      <alignment horizontal="center" vertical="center"/>
    </xf>
    <xf numFmtId="49" fontId="18" fillId="0" borderId="0" xfId="0" applyNumberFormat="1" applyFont="1" applyFill="1" applyBorder="1" applyAlignment="1" applyProtection="1">
      <alignment horizontal="center" vertical="center"/>
    </xf>
    <xf numFmtId="0" fontId="40" fillId="16" borderId="26" xfId="0" applyNumberFormat="1" applyFont="1" applyFill="1" applyBorder="1" applyAlignment="1" applyProtection="1">
      <alignment horizontal="center" vertical="center"/>
    </xf>
    <xf numFmtId="0" fontId="40" fillId="16" borderId="31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/>
    </xf>
    <xf numFmtId="0" fontId="16" fillId="0" borderId="0" xfId="0" applyNumberFormat="1" applyFont="1" applyFill="1" applyBorder="1" applyAlignment="1" applyProtection="1">
      <alignment horizontal="left" vertical="justify"/>
    </xf>
    <xf numFmtId="0" fontId="27" fillId="0" borderId="17" xfId="0" applyFont="1" applyFill="1" applyBorder="1" applyAlignment="1" applyProtection="1">
      <alignment horizontal="center" vertical="center" wrapText="1"/>
    </xf>
    <xf numFmtId="0" fontId="27" fillId="0" borderId="38" xfId="0" applyFont="1" applyFill="1" applyBorder="1" applyAlignment="1" applyProtection="1">
      <alignment horizontal="center" vertical="center" wrapText="1"/>
    </xf>
    <xf numFmtId="0" fontId="27" fillId="0" borderId="27" xfId="0" applyFont="1" applyFill="1" applyBorder="1" applyAlignment="1" applyProtection="1">
      <alignment horizontal="center" vertical="center" wrapText="1"/>
    </xf>
    <xf numFmtId="44" fontId="13" fillId="0" borderId="4" xfId="19" applyFont="1" applyFill="1" applyBorder="1" applyAlignment="1" applyProtection="1">
      <alignment horizontal="center" vertical="center"/>
    </xf>
    <xf numFmtId="49" fontId="10" fillId="0" borderId="17" xfId="0" applyNumberFormat="1" applyFont="1" applyFill="1" applyBorder="1" applyAlignment="1" applyProtection="1">
      <alignment horizontal="center" vertical="center"/>
    </xf>
    <xf numFmtId="49" fontId="10" fillId="0" borderId="38" xfId="0" applyNumberFormat="1" applyFont="1" applyFill="1" applyBorder="1" applyAlignment="1" applyProtection="1">
      <alignment horizontal="center" vertical="center"/>
    </xf>
    <xf numFmtId="49" fontId="10" fillId="0" borderId="27" xfId="0" applyNumberFormat="1" applyFont="1" applyFill="1" applyBorder="1" applyAlignment="1" applyProtection="1">
      <alignment horizontal="center" vertical="center"/>
    </xf>
    <xf numFmtId="0" fontId="11" fillId="0" borderId="47" xfId="0" applyFont="1" applyFill="1" applyBorder="1" applyAlignment="1" applyProtection="1">
      <alignment horizontal="center"/>
    </xf>
    <xf numFmtId="0" fontId="10" fillId="0" borderId="17" xfId="0" applyNumberFormat="1" applyFont="1" applyFill="1" applyBorder="1" applyAlignment="1" applyProtection="1">
      <alignment horizontal="left" vertical="center"/>
    </xf>
    <xf numFmtId="0" fontId="10" fillId="0" borderId="38" xfId="0" applyNumberFormat="1" applyFont="1" applyFill="1" applyBorder="1" applyAlignment="1" applyProtection="1">
      <alignment horizontal="left" vertical="center"/>
    </xf>
    <xf numFmtId="0" fontId="10" fillId="0" borderId="27" xfId="0" applyNumberFormat="1" applyFont="1" applyFill="1" applyBorder="1" applyAlignment="1" applyProtection="1">
      <alignment horizontal="left" vertical="center"/>
    </xf>
    <xf numFmtId="0" fontId="20" fillId="0" borderId="54" xfId="0" applyFont="1" applyFill="1" applyBorder="1" applyAlignment="1" applyProtection="1">
      <alignment horizontal="center" vertical="center" wrapText="1"/>
    </xf>
    <xf numFmtId="0" fontId="20" fillId="0" borderId="16" xfId="0" applyFont="1" applyFill="1" applyBorder="1" applyAlignment="1" applyProtection="1">
      <alignment horizontal="center" vertical="center" wrapText="1"/>
    </xf>
    <xf numFmtId="0" fontId="20" fillId="0" borderId="51" xfId="0" applyFont="1" applyFill="1" applyBorder="1" applyAlignment="1" applyProtection="1">
      <alignment horizontal="center" vertical="center" wrapText="1"/>
    </xf>
    <xf numFmtId="0" fontId="20" fillId="0" borderId="55" xfId="0" applyFont="1" applyFill="1" applyBorder="1" applyAlignment="1" applyProtection="1">
      <alignment horizontal="center" vertical="center" wrapText="1"/>
    </xf>
    <xf numFmtId="0" fontId="20" fillId="0" borderId="56" xfId="0" applyFont="1" applyFill="1" applyBorder="1" applyAlignment="1" applyProtection="1">
      <alignment horizontal="center" vertical="center" wrapText="1"/>
    </xf>
    <xf numFmtId="0" fontId="20" fillId="0" borderId="57" xfId="0" applyFont="1" applyFill="1" applyBorder="1" applyAlignment="1" applyProtection="1">
      <alignment horizontal="center" vertical="center" wrapText="1"/>
    </xf>
    <xf numFmtId="0" fontId="13" fillId="0" borderId="16" xfId="0" applyFont="1" applyFill="1" applyBorder="1" applyAlignment="1" applyProtection="1">
      <alignment horizontal="center" vertical="center" wrapText="1"/>
    </xf>
    <xf numFmtId="0" fontId="13" fillId="0" borderId="56" xfId="0" applyFont="1" applyFill="1" applyBorder="1" applyAlignment="1" applyProtection="1">
      <alignment horizontal="center" vertical="center" wrapText="1"/>
    </xf>
    <xf numFmtId="0" fontId="11" fillId="0" borderId="54" xfId="0" applyFont="1" applyFill="1" applyBorder="1" applyAlignment="1" applyProtection="1">
      <alignment horizontal="center" vertical="center"/>
    </xf>
    <xf numFmtId="0" fontId="11" fillId="0" borderId="51" xfId="0" applyFont="1" applyFill="1" applyBorder="1" applyAlignment="1" applyProtection="1">
      <alignment horizontal="center" vertical="center"/>
    </xf>
    <xf numFmtId="0" fontId="11" fillId="0" borderId="55" xfId="0" applyFont="1" applyFill="1" applyBorder="1" applyAlignment="1" applyProtection="1">
      <alignment horizontal="center" vertical="center"/>
    </xf>
    <xf numFmtId="0" fontId="11" fillId="0" borderId="57" xfId="0" applyFont="1" applyFill="1" applyBorder="1" applyAlignment="1" applyProtection="1">
      <alignment horizontal="center" vertical="center"/>
    </xf>
    <xf numFmtId="0" fontId="11" fillId="0" borderId="17" xfId="0" applyNumberFormat="1" applyFont="1" applyFill="1" applyBorder="1" applyAlignment="1" applyProtection="1">
      <alignment horizontal="center" vertical="center"/>
    </xf>
    <xf numFmtId="0" fontId="11" fillId="0" borderId="27" xfId="0" applyNumberFormat="1" applyFont="1" applyFill="1" applyBorder="1" applyAlignment="1" applyProtection="1">
      <alignment horizontal="center" vertical="center"/>
    </xf>
    <xf numFmtId="49" fontId="20" fillId="0" borderId="0" xfId="0" applyNumberFormat="1" applyFont="1" applyFill="1" applyBorder="1" applyAlignment="1" applyProtection="1">
      <alignment horizontal="left" vertical="justify"/>
    </xf>
    <xf numFmtId="49" fontId="13" fillId="0" borderId="0" xfId="0" applyNumberFormat="1" applyFont="1" applyFill="1" applyBorder="1" applyAlignment="1" applyProtection="1">
      <alignment horizontal="left" vertical="justify"/>
    </xf>
    <xf numFmtId="0" fontId="6" fillId="0" borderId="18" xfId="0" applyFont="1" applyFill="1" applyBorder="1" applyAlignment="1" applyProtection="1">
      <alignment horizontal="center" vertical="justify"/>
    </xf>
    <xf numFmtId="0" fontId="18" fillId="0" borderId="0" xfId="0" applyNumberFormat="1" applyFont="1" applyFill="1" applyBorder="1" applyAlignment="1" applyProtection="1">
      <alignment horizontal="center"/>
    </xf>
    <xf numFmtId="0" fontId="20" fillId="0" borderId="54" xfId="0" applyFont="1" applyFill="1" applyBorder="1" applyAlignment="1" applyProtection="1">
      <alignment horizontal="center" vertical="center"/>
    </xf>
    <xf numFmtId="0" fontId="20" fillId="0" borderId="51" xfId="0" applyFont="1" applyFill="1" applyBorder="1" applyAlignment="1" applyProtection="1">
      <alignment horizontal="center" vertical="center"/>
    </xf>
    <xf numFmtId="0" fontId="20" fillId="0" borderId="55" xfId="0" applyFont="1" applyFill="1" applyBorder="1" applyAlignment="1" applyProtection="1">
      <alignment horizontal="center" vertical="center"/>
    </xf>
    <xf numFmtId="0" fontId="20" fillId="0" borderId="57" xfId="0" applyFont="1" applyFill="1" applyBorder="1" applyAlignment="1" applyProtection="1">
      <alignment horizontal="center" vertical="center"/>
    </xf>
    <xf numFmtId="49" fontId="10" fillId="0" borderId="54" xfId="0" applyNumberFormat="1" applyFont="1" applyFill="1" applyBorder="1" applyAlignment="1" applyProtection="1">
      <alignment horizontal="center" vertical="center" wrapText="1"/>
    </xf>
    <xf numFmtId="49" fontId="10" fillId="0" borderId="16" xfId="0" applyNumberFormat="1" applyFont="1" applyFill="1" applyBorder="1" applyAlignment="1" applyProtection="1">
      <alignment horizontal="center" vertical="center" wrapText="1"/>
    </xf>
    <xf numFmtId="49" fontId="10" fillId="0" borderId="51" xfId="0" applyNumberFormat="1" applyFont="1" applyFill="1" applyBorder="1" applyAlignment="1" applyProtection="1">
      <alignment horizontal="center" vertical="center" wrapText="1"/>
    </xf>
    <xf numFmtId="49" fontId="10" fillId="0" borderId="55" xfId="0" applyNumberFormat="1" applyFont="1" applyFill="1" applyBorder="1" applyAlignment="1" applyProtection="1">
      <alignment horizontal="center" vertical="center" wrapText="1"/>
    </xf>
    <xf numFmtId="49" fontId="10" fillId="0" borderId="56" xfId="0" applyNumberFormat="1" applyFont="1" applyFill="1" applyBorder="1" applyAlignment="1" applyProtection="1">
      <alignment horizontal="center" vertical="center" wrapText="1"/>
    </xf>
    <xf numFmtId="49" fontId="10" fillId="0" borderId="57" xfId="0" applyNumberFormat="1" applyFont="1" applyFill="1" applyBorder="1" applyAlignment="1" applyProtection="1">
      <alignment horizontal="center" vertical="center" wrapText="1"/>
    </xf>
    <xf numFmtId="0" fontId="13" fillId="0" borderId="54" xfId="0" applyFont="1" applyFill="1" applyBorder="1" applyAlignment="1" applyProtection="1">
      <alignment horizontal="center" vertical="center" wrapText="1"/>
    </xf>
    <xf numFmtId="0" fontId="20" fillId="0" borderId="56" xfId="0" applyFont="1" applyFill="1" applyBorder="1" applyAlignment="1" applyProtection="1">
      <alignment horizontal="center" vertical="center"/>
    </xf>
    <xf numFmtId="0" fontId="6" fillId="0" borderId="38" xfId="0" applyNumberFormat="1" applyFont="1" applyFill="1" applyBorder="1" applyAlignment="1" applyProtection="1">
      <alignment horizontal="center" vertical="center" wrapText="1"/>
    </xf>
    <xf numFmtId="0" fontId="6" fillId="0" borderId="27" xfId="0" applyNumberFormat="1" applyFont="1" applyFill="1" applyBorder="1" applyAlignment="1" applyProtection="1">
      <alignment horizontal="center" vertical="center" wrapText="1"/>
    </xf>
    <xf numFmtId="49" fontId="6" fillId="0" borderId="17" xfId="0" applyNumberFormat="1" applyFont="1" applyFill="1" applyBorder="1" applyAlignment="1" applyProtection="1">
      <alignment horizontal="center" vertical="center" wrapText="1"/>
    </xf>
    <xf numFmtId="49" fontId="6" fillId="0" borderId="38" xfId="0" applyNumberFormat="1" applyFont="1" applyFill="1" applyBorder="1" applyAlignment="1" applyProtection="1">
      <alignment horizontal="center" vertical="center" wrapText="1"/>
    </xf>
    <xf numFmtId="49" fontId="6" fillId="0" borderId="27" xfId="0" applyNumberFormat="1" applyFont="1" applyFill="1" applyBorder="1" applyAlignment="1" applyProtection="1">
      <alignment horizontal="center" vertical="center" wrapText="1"/>
    </xf>
    <xf numFmtId="49" fontId="10" fillId="0" borderId="54" xfId="0" applyNumberFormat="1" applyFont="1" applyFill="1" applyBorder="1" applyAlignment="1" applyProtection="1">
      <alignment horizontal="left" vertical="center" wrapText="1"/>
    </xf>
    <xf numFmtId="49" fontId="10" fillId="0" borderId="16" xfId="0" applyNumberFormat="1" applyFont="1" applyFill="1" applyBorder="1" applyAlignment="1" applyProtection="1">
      <alignment horizontal="left" vertical="center" wrapText="1"/>
    </xf>
    <xf numFmtId="49" fontId="10" fillId="0" borderId="51" xfId="0" applyNumberFormat="1" applyFont="1" applyFill="1" applyBorder="1" applyAlignment="1" applyProtection="1">
      <alignment horizontal="left" vertical="center" wrapText="1"/>
    </xf>
    <xf numFmtId="49" fontId="10" fillId="0" borderId="55" xfId="0" applyNumberFormat="1" applyFont="1" applyFill="1" applyBorder="1" applyAlignment="1" applyProtection="1">
      <alignment horizontal="left" vertical="center" wrapText="1"/>
    </xf>
    <xf numFmtId="49" fontId="10" fillId="0" borderId="56" xfId="0" applyNumberFormat="1" applyFont="1" applyFill="1" applyBorder="1" applyAlignment="1" applyProtection="1">
      <alignment horizontal="left" vertical="center" wrapText="1"/>
    </xf>
    <xf numFmtId="49" fontId="10" fillId="0" borderId="57" xfId="0" applyNumberFormat="1" applyFont="1" applyFill="1" applyBorder="1" applyAlignment="1" applyProtection="1">
      <alignment horizontal="left" vertical="center" wrapText="1"/>
    </xf>
    <xf numFmtId="0" fontId="13" fillId="0" borderId="43" xfId="0" applyFont="1" applyFill="1" applyBorder="1" applyAlignment="1" applyProtection="1">
      <alignment horizontal="center" vertical="center"/>
    </xf>
    <xf numFmtId="0" fontId="13" fillId="0" borderId="58" xfId="0" applyFont="1" applyFill="1" applyBorder="1" applyAlignment="1" applyProtection="1">
      <alignment horizontal="center" vertical="center"/>
    </xf>
    <xf numFmtId="0" fontId="18" fillId="0" borderId="16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/>
    <xf numFmtId="0" fontId="1" fillId="0" borderId="51" xfId="0" applyFont="1" applyFill="1" applyBorder="1" applyAlignment="1"/>
    <xf numFmtId="49" fontId="16" fillId="0" borderId="16" xfId="0" applyNumberFormat="1" applyFont="1" applyFill="1" applyBorder="1" applyAlignment="1" applyProtection="1">
      <alignment horizontal="left" vertical="justify" wrapText="1"/>
    </xf>
    <xf numFmtId="49" fontId="14" fillId="0" borderId="16" xfId="0" applyNumberFormat="1" applyFont="1" applyFill="1" applyBorder="1" applyAlignment="1" applyProtection="1">
      <alignment horizontal="center" vertical="justify"/>
    </xf>
    <xf numFmtId="49" fontId="6" fillId="0" borderId="54" xfId="0" applyNumberFormat="1" applyFont="1" applyFill="1" applyBorder="1" applyAlignment="1" applyProtection="1">
      <alignment horizontal="center" vertical="center" textRotation="90" wrapText="1"/>
    </xf>
    <xf numFmtId="49" fontId="6" fillId="0" borderId="51" xfId="0" applyNumberFormat="1" applyFont="1" applyFill="1" applyBorder="1" applyAlignment="1" applyProtection="1">
      <alignment horizontal="center" vertical="center" textRotation="90" wrapText="1"/>
    </xf>
    <xf numFmtId="49" fontId="6" fillId="0" borderId="44" xfId="0" applyNumberFormat="1" applyFont="1" applyFill="1" applyBorder="1" applyAlignment="1" applyProtection="1">
      <alignment horizontal="center" vertical="center" textRotation="90" wrapText="1"/>
    </xf>
    <xf numFmtId="49" fontId="6" fillId="0" borderId="45" xfId="0" applyNumberFormat="1" applyFont="1" applyFill="1" applyBorder="1" applyAlignment="1" applyProtection="1">
      <alignment horizontal="center" vertical="center" textRotation="90" wrapText="1"/>
    </xf>
    <xf numFmtId="49" fontId="6" fillId="0" borderId="55" xfId="0" applyNumberFormat="1" applyFont="1" applyFill="1" applyBorder="1" applyAlignment="1" applyProtection="1">
      <alignment horizontal="center" vertical="center" textRotation="90" wrapText="1"/>
    </xf>
    <xf numFmtId="49" fontId="6" fillId="0" borderId="57" xfId="0" applyNumberFormat="1" applyFont="1" applyFill="1" applyBorder="1" applyAlignment="1" applyProtection="1">
      <alignment horizontal="center" vertical="center" textRotation="90" wrapText="1"/>
    </xf>
    <xf numFmtId="0" fontId="7" fillId="0" borderId="19" xfId="0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right"/>
    </xf>
    <xf numFmtId="0" fontId="18" fillId="0" borderId="0" xfId="0" applyFont="1" applyFill="1" applyBorder="1" applyAlignment="1" applyProtection="1">
      <alignment horizontal="right"/>
    </xf>
    <xf numFmtId="0" fontId="18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18" xfId="0" applyNumberFormat="1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/>
    </xf>
    <xf numFmtId="0" fontId="30" fillId="0" borderId="18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2" fontId="6" fillId="0" borderId="0" xfId="0" applyNumberFormat="1" applyFont="1" applyFill="1" applyBorder="1" applyAlignment="1" applyProtection="1">
      <alignment horizontal="center" wrapText="1"/>
    </xf>
    <xf numFmtId="0" fontId="17" fillId="0" borderId="18" xfId="0" applyFont="1" applyFill="1" applyBorder="1" applyAlignment="1" applyProtection="1">
      <alignment horizontal="center"/>
    </xf>
    <xf numFmtId="0" fontId="30" fillId="0" borderId="19" xfId="0" applyFont="1" applyFill="1" applyBorder="1" applyAlignment="1" applyProtection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/>
    </xf>
    <xf numFmtId="0" fontId="6" fillId="0" borderId="19" xfId="0" applyNumberFormat="1" applyFont="1" applyFill="1" applyBorder="1" applyAlignment="1" applyProtection="1">
      <alignment horizontal="center"/>
    </xf>
    <xf numFmtId="0" fontId="35" fillId="0" borderId="18" xfId="0" applyFont="1" applyBorder="1" applyAlignment="1">
      <alignment horizontal="left" wrapText="1"/>
    </xf>
    <xf numFmtId="0" fontId="35" fillId="0" borderId="18" xfId="0" applyFont="1" applyBorder="1" applyAlignment="1">
      <alignment horizontal="left"/>
    </xf>
    <xf numFmtId="0" fontId="44" fillId="0" borderId="0" xfId="0" applyFont="1" applyBorder="1" applyAlignment="1" applyProtection="1">
      <alignment horizontal="center"/>
    </xf>
    <xf numFmtId="0" fontId="15" fillId="0" borderId="46" xfId="0" applyFont="1" applyFill="1" applyBorder="1" applyAlignment="1" applyProtection="1">
      <alignment horizontal="center" vertical="center" textRotation="90"/>
    </xf>
    <xf numFmtId="0" fontId="15" fillId="0" borderId="5" xfId="0" applyFont="1" applyFill="1" applyBorder="1" applyAlignment="1" applyProtection="1">
      <alignment horizontal="center" vertical="center" textRotation="90"/>
    </xf>
    <xf numFmtId="0" fontId="29" fillId="0" borderId="0" xfId="0" applyFont="1" applyFill="1" applyAlignment="1">
      <alignment horizontal="center"/>
    </xf>
    <xf numFmtId="49" fontId="18" fillId="0" borderId="18" xfId="0" applyNumberFormat="1" applyFont="1" applyFill="1" applyBorder="1" applyAlignment="1" applyProtection="1">
      <alignment horizontal="center"/>
    </xf>
    <xf numFmtId="49" fontId="18" fillId="0" borderId="18" xfId="0" applyNumberFormat="1" applyFont="1" applyFill="1" applyBorder="1" applyAlignment="1" applyProtection="1">
      <alignment horizontal="center" vertical="center"/>
    </xf>
    <xf numFmtId="49" fontId="22" fillId="0" borderId="18" xfId="0" applyNumberFormat="1" applyFont="1" applyFill="1" applyBorder="1" applyAlignment="1" applyProtection="1">
      <alignment horizontal="center" vertical="center"/>
    </xf>
    <xf numFmtId="49" fontId="18" fillId="0" borderId="0" xfId="0" applyNumberFormat="1" applyFont="1" applyFill="1" applyBorder="1" applyAlignment="1" applyProtection="1">
      <alignment horizontal="left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horizontal="left" wrapText="1"/>
    </xf>
    <xf numFmtId="0" fontId="7" fillId="16" borderId="34" xfId="0" applyFont="1" applyFill="1" applyBorder="1" applyAlignment="1" applyProtection="1">
      <alignment horizontal="center" vertical="center"/>
    </xf>
    <xf numFmtId="0" fontId="7" fillId="16" borderId="33" xfId="0" applyFont="1" applyFill="1" applyBorder="1" applyAlignment="1" applyProtection="1">
      <alignment horizontal="center" vertical="center"/>
    </xf>
    <xf numFmtId="0" fontId="7" fillId="16" borderId="39" xfId="0" applyFont="1" applyFill="1" applyBorder="1" applyAlignment="1" applyProtection="1">
      <alignment horizontal="center" vertical="center"/>
    </xf>
    <xf numFmtId="0" fontId="7" fillId="0" borderId="34" xfId="0" applyFont="1" applyFill="1" applyBorder="1" applyAlignment="1" applyProtection="1">
      <alignment horizontal="center" vertical="center"/>
    </xf>
    <xf numFmtId="0" fontId="7" fillId="0" borderId="39" xfId="0" applyFont="1" applyFill="1" applyBorder="1" applyAlignment="1" applyProtection="1">
      <alignment horizontal="center" vertical="center"/>
    </xf>
    <xf numFmtId="0" fontId="7" fillId="0" borderId="33" xfId="0" applyFont="1" applyFill="1" applyBorder="1" applyAlignment="1" applyProtection="1">
      <alignment horizontal="center" vertical="center"/>
    </xf>
    <xf numFmtId="1" fontId="7" fillId="16" borderId="35" xfId="0" applyNumberFormat="1" applyFont="1" applyFill="1" applyBorder="1" applyAlignment="1" applyProtection="1">
      <alignment horizontal="center" vertical="center"/>
    </xf>
    <xf numFmtId="0" fontId="7" fillId="16" borderId="11" xfId="0" applyFont="1" applyFill="1" applyBorder="1" applyAlignment="1" applyProtection="1">
      <alignment horizontal="left" vertical="center" wrapText="1"/>
    </xf>
    <xf numFmtId="0" fontId="7" fillId="16" borderId="12" xfId="0" applyFont="1" applyFill="1" applyBorder="1" applyAlignment="1" applyProtection="1">
      <alignment horizontal="left" vertical="center" wrapText="1"/>
    </xf>
    <xf numFmtId="0" fontId="7" fillId="16" borderId="13" xfId="0" applyFont="1" applyFill="1" applyBorder="1" applyAlignment="1" applyProtection="1">
      <alignment horizontal="left" vertical="center" wrapText="1"/>
    </xf>
    <xf numFmtId="0" fontId="7" fillId="16" borderId="5" xfId="0" applyFont="1" applyFill="1" applyBorder="1" applyAlignment="1" applyProtection="1">
      <alignment horizontal="left" vertical="center" wrapText="1"/>
    </xf>
    <xf numFmtId="0" fontId="7" fillId="16" borderId="34" xfId="0" applyFont="1" applyFill="1" applyBorder="1" applyAlignment="1" applyProtection="1">
      <alignment horizontal="left" vertical="center" wrapText="1"/>
    </xf>
    <xf numFmtId="0" fontId="7" fillId="16" borderId="33" xfId="0" applyFont="1" applyFill="1" applyBorder="1" applyAlignment="1" applyProtection="1">
      <alignment horizontal="left" vertical="center" wrapText="1"/>
    </xf>
    <xf numFmtId="0" fontId="7" fillId="0" borderId="52" xfId="0" applyFont="1" applyFill="1" applyBorder="1" applyAlignment="1" applyProtection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</xf>
    <xf numFmtId="0" fontId="7" fillId="0" borderId="53" xfId="0" applyFont="1" applyFill="1" applyBorder="1" applyAlignment="1" applyProtection="1">
      <alignment horizontal="left" vertical="center" wrapText="1"/>
    </xf>
    <xf numFmtId="0" fontId="7" fillId="0" borderId="52" xfId="0" applyFont="1" applyFill="1" applyBorder="1" applyAlignment="1" applyProtection="1">
      <alignment horizontal="left" wrapText="1"/>
    </xf>
    <xf numFmtId="0" fontId="7" fillId="0" borderId="18" xfId="0" applyFont="1" applyFill="1" applyBorder="1" applyAlignment="1" applyProtection="1">
      <alignment horizontal="left" wrapText="1"/>
    </xf>
    <xf numFmtId="0" fontId="7" fillId="0" borderId="53" xfId="0" applyFont="1" applyFill="1" applyBorder="1" applyAlignment="1" applyProtection="1">
      <alignment horizontal="left" wrapText="1"/>
    </xf>
    <xf numFmtId="0" fontId="7" fillId="16" borderId="19" xfId="0" applyNumberFormat="1" applyFont="1" applyFill="1" applyBorder="1" applyAlignment="1" applyProtection="1">
      <alignment horizontal="center" vertical="center"/>
    </xf>
    <xf numFmtId="49" fontId="18" fillId="0" borderId="0" xfId="0" applyNumberFormat="1" applyFont="1" applyFill="1" applyBorder="1" applyAlignment="1" applyProtection="1">
      <alignment horizontal="right" vertical="center"/>
    </xf>
    <xf numFmtId="0" fontId="25" fillId="0" borderId="18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right" wrapText="1"/>
    </xf>
    <xf numFmtId="49" fontId="14" fillId="0" borderId="0" xfId="0" applyNumberFormat="1" applyFont="1" applyFill="1" applyBorder="1" applyAlignment="1" applyProtection="1">
      <alignment horizontal="center" vertical="center"/>
    </xf>
    <xf numFmtId="49" fontId="25" fillId="0" borderId="0" xfId="0" applyNumberFormat="1" applyFont="1" applyFill="1" applyBorder="1" applyAlignment="1" applyProtection="1">
      <alignment horizontal="center" vertical="center"/>
    </xf>
    <xf numFmtId="49" fontId="14" fillId="0" borderId="19" xfId="0" applyNumberFormat="1" applyFont="1" applyFill="1" applyBorder="1" applyAlignment="1" applyProtection="1">
      <alignment horizontal="center" vertical="center"/>
    </xf>
    <xf numFmtId="49" fontId="18" fillId="0" borderId="19" xfId="0" applyNumberFormat="1" applyFont="1" applyFill="1" applyBorder="1" applyAlignment="1" applyProtection="1">
      <alignment horizontal="center" vertical="center"/>
    </xf>
    <xf numFmtId="0" fontId="7" fillId="16" borderId="2" xfId="0" applyNumberFormat="1" applyFont="1" applyFill="1" applyBorder="1" applyAlignment="1" applyProtection="1">
      <alignment horizontal="center" vertical="center"/>
    </xf>
    <xf numFmtId="0" fontId="7" fillId="16" borderId="3" xfId="0" applyNumberFormat="1" applyFont="1" applyFill="1" applyBorder="1" applyAlignment="1" applyProtection="1">
      <alignment horizontal="center" vertical="center"/>
    </xf>
    <xf numFmtId="0" fontId="6" fillId="16" borderId="26" xfId="0" applyFont="1" applyFill="1" applyBorder="1" applyAlignment="1" applyProtection="1">
      <alignment horizontal="center" vertical="center"/>
    </xf>
    <xf numFmtId="0" fontId="6" fillId="16" borderId="19" xfId="0" applyFont="1" applyFill="1" applyBorder="1" applyAlignment="1" applyProtection="1">
      <alignment horizontal="center" vertical="center"/>
    </xf>
    <xf numFmtId="0" fontId="7" fillId="16" borderId="5" xfId="0" applyFont="1" applyFill="1" applyBorder="1" applyAlignment="1" applyProtection="1">
      <alignment horizontal="left" vertical="center"/>
    </xf>
    <xf numFmtId="0" fontId="7" fillId="16" borderId="34" xfId="0" applyFont="1" applyFill="1" applyBorder="1" applyAlignment="1" applyProtection="1">
      <alignment horizontal="left" vertical="center"/>
    </xf>
    <xf numFmtId="0" fontId="7" fillId="16" borderId="33" xfId="0" applyFont="1" applyFill="1" applyBorder="1" applyAlignment="1" applyProtection="1">
      <alignment horizontal="left" vertical="center"/>
    </xf>
    <xf numFmtId="0" fontId="7" fillId="0" borderId="5" xfId="0" applyFont="1" applyFill="1" applyBorder="1" applyAlignment="1" applyProtection="1">
      <alignment horizontal="left" vertical="center"/>
    </xf>
    <xf numFmtId="0" fontId="7" fillId="0" borderId="34" xfId="0" applyFont="1" applyFill="1" applyBorder="1" applyAlignment="1" applyProtection="1">
      <alignment horizontal="left" vertical="center"/>
    </xf>
    <xf numFmtId="0" fontId="7" fillId="0" borderId="33" xfId="0" applyFont="1" applyFill="1" applyBorder="1" applyAlignment="1" applyProtection="1">
      <alignment horizontal="left" vertical="center"/>
    </xf>
    <xf numFmtId="0" fontId="7" fillId="0" borderId="26" xfId="0" applyFont="1" applyFill="1" applyBorder="1" applyAlignment="1" applyProtection="1">
      <alignment horizontal="left" vertical="center"/>
    </xf>
    <xf numFmtId="0" fontId="7" fillId="0" borderId="19" xfId="0" applyFont="1" applyFill="1" applyBorder="1" applyAlignment="1" applyProtection="1">
      <alignment horizontal="left" vertical="center"/>
    </xf>
    <xf numFmtId="0" fontId="7" fillId="0" borderId="25" xfId="0" applyFont="1" applyFill="1" applyBorder="1" applyAlignment="1" applyProtection="1">
      <alignment horizontal="left" vertical="center"/>
    </xf>
    <xf numFmtId="0" fontId="7" fillId="0" borderId="37" xfId="0" applyFont="1" applyFill="1" applyBorder="1" applyAlignment="1" applyProtection="1">
      <alignment horizontal="center" vertical="center"/>
    </xf>
    <xf numFmtId="0" fontId="7" fillId="16" borderId="46" xfId="0" applyFont="1" applyFill="1" applyBorder="1" applyAlignment="1" applyProtection="1">
      <alignment horizontal="left" wrapText="1"/>
    </xf>
    <xf numFmtId="0" fontId="7" fillId="16" borderId="47" xfId="0" applyFont="1" applyFill="1" applyBorder="1" applyAlignment="1" applyProtection="1">
      <alignment horizontal="left" wrapText="1"/>
    </xf>
    <xf numFmtId="0" fontId="7" fillId="16" borderId="48" xfId="0" applyFont="1" applyFill="1" applyBorder="1" applyAlignment="1" applyProtection="1">
      <alignment horizontal="left" wrapText="1"/>
    </xf>
    <xf numFmtId="0" fontId="7" fillId="16" borderId="20" xfId="0" applyNumberFormat="1" applyFont="1" applyFill="1" applyBorder="1" applyAlignment="1" applyProtection="1">
      <alignment horizontal="center" vertical="center"/>
    </xf>
    <xf numFmtId="0" fontId="7" fillId="16" borderId="27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top" wrapText="1"/>
    </xf>
    <xf numFmtId="0" fontId="28" fillId="0" borderId="45" xfId="0" applyFont="1" applyFill="1" applyBorder="1" applyAlignment="1" applyProtection="1">
      <alignment horizontal="center" vertical="top" wrapText="1"/>
    </xf>
    <xf numFmtId="49" fontId="13" fillId="0" borderId="19" xfId="0" applyNumberFormat="1" applyFont="1" applyFill="1" applyBorder="1" applyAlignment="1" applyProtection="1">
      <alignment horizontal="right" vertical="justify"/>
    </xf>
    <xf numFmtId="0" fontId="28" fillId="0" borderId="17" xfId="0" applyFont="1" applyFill="1" applyBorder="1" applyAlignment="1" applyProtection="1">
      <alignment horizontal="right" wrapText="1"/>
    </xf>
    <xf numFmtId="0" fontId="28" fillId="0" borderId="38" xfId="0" applyFont="1" applyFill="1" applyBorder="1" applyAlignment="1" applyProtection="1">
      <alignment horizontal="right" wrapText="1"/>
    </xf>
    <xf numFmtId="0" fontId="28" fillId="0" borderId="27" xfId="0" applyFont="1" applyFill="1" applyBorder="1" applyAlignment="1" applyProtection="1">
      <alignment horizontal="right" wrapText="1"/>
    </xf>
    <xf numFmtId="0" fontId="28" fillId="0" borderId="16" xfId="0" applyFont="1" applyFill="1" applyBorder="1" applyAlignment="1" applyProtection="1">
      <alignment horizontal="center" vertical="top" wrapText="1"/>
    </xf>
    <xf numFmtId="0" fontId="28" fillId="0" borderId="51" xfId="0" applyFont="1" applyFill="1" applyBorder="1" applyAlignment="1" applyProtection="1">
      <alignment horizontal="center" vertical="top" wrapText="1"/>
    </xf>
    <xf numFmtId="0" fontId="6" fillId="0" borderId="26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left" wrapText="1"/>
    </xf>
    <xf numFmtId="11" fontId="8" fillId="0" borderId="0" xfId="0" applyNumberFormat="1" applyFont="1" applyFill="1" applyBorder="1" applyAlignment="1" applyProtection="1">
      <alignment horizontal="center" wrapText="1"/>
    </xf>
    <xf numFmtId="0" fontId="7" fillId="16" borderId="40" xfId="0" applyFont="1" applyFill="1" applyBorder="1" applyAlignment="1" applyProtection="1">
      <alignment horizontal="left" vertical="center" wrapText="1"/>
    </xf>
    <xf numFmtId="0" fontId="7" fillId="16" borderId="41" xfId="0" applyFont="1" applyFill="1" applyBorder="1" applyAlignment="1" applyProtection="1">
      <alignment horizontal="left" vertical="center" wrapText="1"/>
    </xf>
    <xf numFmtId="0" fontId="7" fillId="16" borderId="49" xfId="0" applyFont="1" applyFill="1" applyBorder="1" applyAlignment="1" applyProtection="1">
      <alignment horizontal="left" vertical="center" wrapText="1"/>
    </xf>
    <xf numFmtId="1" fontId="7" fillId="16" borderId="39" xfId="0" applyNumberFormat="1" applyFont="1" applyFill="1" applyBorder="1" applyAlignment="1" applyProtection="1">
      <alignment horizontal="center" vertical="center"/>
    </xf>
    <xf numFmtId="1" fontId="7" fillId="16" borderId="26" xfId="0" applyNumberFormat="1" applyFont="1" applyFill="1" applyBorder="1" applyAlignment="1" applyProtection="1">
      <alignment horizontal="center" vertical="center"/>
    </xf>
    <xf numFmtId="1" fontId="7" fillId="16" borderId="19" xfId="0" applyNumberFormat="1" applyFont="1" applyFill="1" applyBorder="1" applyAlignment="1" applyProtection="1">
      <alignment horizontal="center" vertical="center"/>
    </xf>
    <xf numFmtId="1" fontId="7" fillId="16" borderId="25" xfId="0" applyNumberFormat="1" applyFont="1" applyFill="1" applyBorder="1" applyAlignment="1" applyProtection="1">
      <alignment horizontal="center" vertical="center"/>
    </xf>
    <xf numFmtId="164" fontId="7" fillId="16" borderId="26" xfId="0" applyNumberFormat="1" applyFont="1" applyFill="1" applyBorder="1" applyAlignment="1" applyProtection="1">
      <alignment horizontal="center" vertical="center"/>
    </xf>
    <xf numFmtId="164" fontId="7" fillId="16" borderId="19" xfId="0" applyNumberFormat="1" applyFont="1" applyFill="1" applyBorder="1" applyAlignment="1" applyProtection="1">
      <alignment horizontal="center" vertical="center"/>
    </xf>
    <xf numFmtId="164" fontId="7" fillId="16" borderId="25" xfId="0" applyNumberFormat="1" applyFont="1" applyFill="1" applyBorder="1" applyAlignment="1" applyProtection="1">
      <alignment horizontal="center" vertical="center"/>
    </xf>
    <xf numFmtId="0" fontId="7" fillId="16" borderId="46" xfId="0" applyFont="1" applyFill="1" applyBorder="1" applyAlignment="1" applyProtection="1">
      <alignment horizontal="left" vertical="center" wrapText="1"/>
    </xf>
    <xf numFmtId="0" fontId="7" fillId="16" borderId="47" xfId="0" applyFont="1" applyFill="1" applyBorder="1" applyAlignment="1" applyProtection="1">
      <alignment horizontal="left" vertical="center" wrapText="1"/>
    </xf>
    <xf numFmtId="0" fontId="7" fillId="16" borderId="48" xfId="0" applyFont="1" applyFill="1" applyBorder="1" applyAlignment="1" applyProtection="1">
      <alignment horizontal="left" vertical="center" wrapText="1"/>
    </xf>
    <xf numFmtId="0" fontId="7" fillId="0" borderId="31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 applyProtection="1">
      <alignment horizontal="center" vertical="center"/>
    </xf>
    <xf numFmtId="0" fontId="7" fillId="16" borderId="44" xfId="0" applyFont="1" applyFill="1" applyBorder="1" applyAlignment="1" applyProtection="1">
      <alignment horizontal="left" vertical="center" wrapText="1"/>
    </xf>
    <xf numFmtId="0" fontId="7" fillId="16" borderId="45" xfId="0" applyFont="1" applyFill="1" applyBorder="1" applyAlignment="1" applyProtection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/>
    </xf>
    <xf numFmtId="0" fontId="7" fillId="16" borderId="42" xfId="0" applyFont="1" applyFill="1" applyBorder="1" applyAlignment="1" applyProtection="1">
      <alignment horizontal="center" vertical="center"/>
    </xf>
    <xf numFmtId="0" fontId="7" fillId="16" borderId="43" xfId="0" applyFont="1" applyFill="1" applyBorder="1" applyAlignment="1" applyProtection="1">
      <alignment horizontal="center" vertical="center"/>
    </xf>
    <xf numFmtId="0" fontId="7" fillId="0" borderId="40" xfId="0" applyFont="1" applyFill="1" applyBorder="1" applyAlignment="1" applyProtection="1">
      <alignment horizontal="center" vertical="center"/>
    </xf>
    <xf numFmtId="0" fontId="7" fillId="0" borderId="41" xfId="0" applyFont="1" applyFill="1" applyBorder="1" applyAlignment="1" applyProtection="1">
      <alignment horizontal="center" vertical="center"/>
    </xf>
    <xf numFmtId="1" fontId="43" fillId="0" borderId="0" xfId="0" applyNumberFormat="1" applyFont="1" applyFill="1" applyBorder="1" applyAlignment="1" applyProtection="1">
      <alignment horizontal="center" vertical="center"/>
    </xf>
    <xf numFmtId="0" fontId="43" fillId="0" borderId="0" xfId="0" applyNumberFormat="1" applyFont="1" applyFill="1" applyBorder="1" applyAlignment="1" applyProtection="1">
      <alignment horizontal="center" vertical="center"/>
    </xf>
  </cellXfs>
  <cellStyles count="20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Денежный" xfId="19" builtinId="4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99060</xdr:colOff>
      <xdr:row>0</xdr:row>
      <xdr:rowOff>251460</xdr:rowOff>
    </xdr:from>
    <xdr:to>
      <xdr:col>5</xdr:col>
      <xdr:colOff>137160</xdr:colOff>
      <xdr:row>2</xdr:row>
      <xdr:rowOff>403860</xdr:rowOff>
    </xdr:to>
    <xdr:pic>
      <xdr:nvPicPr>
        <xdr:cNvPr id="1025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" y="251460"/>
          <a:ext cx="92202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89"/>
  <sheetViews>
    <sheetView tabSelected="1" topLeftCell="M1" zoomScale="50" zoomScaleNormal="50" zoomScaleSheetLayoutView="50" workbookViewId="0">
      <selection activeCell="AV9" sqref="AV9:BC9"/>
    </sheetView>
  </sheetViews>
  <sheetFormatPr defaultColWidth="10.109375" defaultRowHeight="13.2"/>
  <cols>
    <col min="1" max="2" width="4.44140625" style="39" customWidth="1"/>
    <col min="3" max="3" width="3.109375" style="39" customWidth="1"/>
    <col min="4" max="4" width="4.44140625" style="39" customWidth="1"/>
    <col min="5" max="5" width="5.33203125" style="39" customWidth="1"/>
    <col min="6" max="6" width="6.5546875" style="39" customWidth="1"/>
    <col min="7" max="8" width="4.44140625" style="39" customWidth="1"/>
    <col min="9" max="9" width="5" style="39" customWidth="1"/>
    <col min="10" max="10" width="4.44140625" style="39" customWidth="1"/>
    <col min="11" max="11" width="4.88671875" style="39" customWidth="1"/>
    <col min="12" max="12" width="4.44140625" style="39" customWidth="1"/>
    <col min="13" max="13" width="4.44140625" style="47" customWidth="1"/>
    <col min="14" max="14" width="5.5546875" style="47" customWidth="1"/>
    <col min="15" max="16" width="4.44140625" style="46" customWidth="1"/>
    <col min="17" max="19" width="4.44140625" style="40" customWidth="1"/>
    <col min="20" max="20" width="8.6640625" style="40" customWidth="1"/>
    <col min="21" max="26" width="4.44140625" style="40" customWidth="1"/>
    <col min="27" max="27" width="4.44140625" style="191" customWidth="1"/>
    <col min="28" max="28" width="5.5546875" style="192" customWidth="1"/>
    <col min="29" max="31" width="4.44140625" style="41" customWidth="1"/>
    <col min="32" max="37" width="4.44140625" style="39" customWidth="1"/>
    <col min="38" max="38" width="5" style="39" customWidth="1"/>
    <col min="39" max="51" width="4.44140625" style="39" customWidth="1"/>
    <col min="52" max="52" width="3.88671875" style="39" customWidth="1"/>
    <col min="53" max="53" width="4.44140625" style="39" customWidth="1"/>
    <col min="54" max="54" width="3.88671875" style="39" customWidth="1"/>
    <col min="55" max="55" width="4" style="39" customWidth="1"/>
    <col min="56" max="56" width="5.44140625" style="39" customWidth="1"/>
    <col min="57" max="57" width="4.44140625" style="39" customWidth="1"/>
    <col min="58" max="58" width="4" style="39" customWidth="1"/>
    <col min="59" max="59" width="6.109375" style="39" customWidth="1"/>
    <col min="60" max="60" width="6" style="39" customWidth="1"/>
    <col min="61" max="62" width="5" style="39" customWidth="1"/>
    <col min="63" max="16384" width="10.109375" style="39"/>
  </cols>
  <sheetData>
    <row r="1" spans="1:62" ht="29.25" customHeight="1">
      <c r="U1" s="544" t="s">
        <v>61</v>
      </c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4"/>
      <c r="AL1" s="544"/>
      <c r="AM1" s="544"/>
      <c r="AN1" s="544"/>
      <c r="AO1" s="544"/>
      <c r="AP1" s="544"/>
      <c r="AQ1" s="544"/>
      <c r="AR1" s="544"/>
      <c r="AS1" s="544"/>
      <c r="BD1" s="48"/>
      <c r="BE1" s="49"/>
      <c r="BF1" s="49"/>
      <c r="BG1" s="49"/>
      <c r="BH1" s="49"/>
      <c r="BI1" s="49"/>
      <c r="BJ1" s="49"/>
    </row>
    <row r="2" spans="1:62" s="50" customFormat="1" ht="31.5" customHeight="1">
      <c r="A2" s="1" t="s">
        <v>75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75"/>
      <c r="AB2" s="175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1:62" ht="43.5" customHeight="1">
      <c r="A3" s="550" t="s">
        <v>52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  <c r="U3" s="550"/>
      <c r="V3" s="550"/>
      <c r="W3" s="550"/>
      <c r="X3" s="550"/>
      <c r="Y3" s="550"/>
      <c r="Z3" s="550"/>
      <c r="AA3" s="550"/>
      <c r="AB3" s="550"/>
      <c r="AC3" s="550"/>
      <c r="AD3" s="550"/>
      <c r="AE3" s="550"/>
      <c r="AF3" s="550"/>
      <c r="AG3" s="550"/>
      <c r="AH3" s="550"/>
      <c r="AI3" s="550"/>
      <c r="AJ3" s="550"/>
      <c r="AK3" s="550"/>
      <c r="AL3" s="550"/>
      <c r="AM3" s="550"/>
      <c r="AN3" s="550"/>
      <c r="AO3" s="550"/>
      <c r="AP3" s="550"/>
      <c r="AQ3" s="550"/>
      <c r="AR3" s="550"/>
      <c r="AS3" s="550"/>
      <c r="AT3" s="550"/>
      <c r="AU3" s="550"/>
      <c r="AV3" s="550"/>
      <c r="AW3" s="550"/>
      <c r="AX3" s="550"/>
      <c r="AY3" s="550"/>
      <c r="AZ3" s="550"/>
      <c r="BA3" s="550"/>
      <c r="BB3" s="550"/>
      <c r="BC3" s="550"/>
      <c r="BD3" s="51"/>
      <c r="BE3" s="52"/>
      <c r="BF3" s="52"/>
      <c r="BG3" s="52"/>
      <c r="BH3" s="52"/>
      <c r="BI3" s="52"/>
      <c r="BJ3" s="52"/>
    </row>
    <row r="4" spans="1:62" ht="29.25" customHeight="1">
      <c r="B4" s="53" t="s">
        <v>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  <c r="P4" s="55"/>
      <c r="Q4" s="56"/>
      <c r="R4" s="56"/>
      <c r="S4" s="56"/>
      <c r="T4" s="56"/>
      <c r="U4" s="56"/>
      <c r="V4" s="56"/>
      <c r="W4" s="56"/>
      <c r="X4" s="56"/>
      <c r="Y4" s="551" t="s">
        <v>98</v>
      </c>
      <c r="Z4" s="552"/>
      <c r="AA4" s="552"/>
      <c r="AB4" s="552"/>
      <c r="AC4" s="552"/>
      <c r="AD4" s="552"/>
      <c r="AE4" s="552"/>
      <c r="AF4" s="552"/>
      <c r="AG4" s="552"/>
      <c r="AH4" s="552"/>
      <c r="AI4" s="552"/>
      <c r="AJ4" s="552"/>
      <c r="AK4" s="552"/>
      <c r="AL4" s="552"/>
      <c r="AM4" s="552"/>
      <c r="AN4" s="57"/>
      <c r="AO4" s="57"/>
      <c r="AP4" s="57"/>
      <c r="AQ4" s="57"/>
      <c r="AW4" s="553"/>
      <c r="AX4" s="553"/>
      <c r="AY4" s="553"/>
      <c r="AZ4" s="553"/>
      <c r="BA4" s="553"/>
      <c r="BB4" s="553"/>
      <c r="BC4" s="553"/>
      <c r="BD4" s="52"/>
      <c r="BE4" s="52"/>
      <c r="BF4" s="52"/>
      <c r="BG4" s="52"/>
      <c r="BH4" s="52"/>
      <c r="BI4" s="52"/>
      <c r="BJ4" s="52"/>
    </row>
    <row r="5" spans="1:62" ht="26.25" customHeight="1">
      <c r="A5" s="59"/>
      <c r="B5" s="60"/>
      <c r="C5" s="61"/>
      <c r="D5" s="61"/>
      <c r="E5" s="61"/>
      <c r="F5" s="61"/>
      <c r="G5" s="61"/>
      <c r="I5" s="61"/>
      <c r="J5" s="61"/>
      <c r="K5" s="61"/>
      <c r="L5" s="61"/>
      <c r="M5" s="61"/>
      <c r="N5" s="61"/>
      <c r="O5" s="61"/>
      <c r="P5" s="61"/>
      <c r="Q5" s="549" t="s">
        <v>56</v>
      </c>
      <c r="R5" s="549"/>
      <c r="S5" s="549"/>
      <c r="T5" s="549"/>
      <c r="U5" s="546" t="s">
        <v>54</v>
      </c>
      <c r="V5" s="546"/>
      <c r="W5" s="546"/>
      <c r="X5" s="546"/>
      <c r="Y5" s="546"/>
      <c r="Z5" s="546"/>
      <c r="AA5" s="546"/>
      <c r="AB5" s="546"/>
      <c r="AC5" s="63" t="s">
        <v>39</v>
      </c>
      <c r="AD5" s="63"/>
      <c r="AE5" s="63"/>
      <c r="AF5" s="63"/>
      <c r="AG5" s="63"/>
      <c r="AH5" s="545" t="s">
        <v>62</v>
      </c>
      <c r="AI5" s="545"/>
      <c r="AJ5" s="545"/>
      <c r="AK5" s="545"/>
      <c r="AL5" s="545"/>
      <c r="AM5" s="545"/>
      <c r="AN5" s="545"/>
      <c r="AO5" s="545"/>
      <c r="AP5" s="545"/>
      <c r="AQ5" s="545"/>
      <c r="AR5" s="545"/>
      <c r="AS5" s="545"/>
      <c r="AT5" s="545"/>
      <c r="AU5" s="545"/>
      <c r="AV5" s="576" t="s">
        <v>77</v>
      </c>
      <c r="AW5" s="576"/>
      <c r="AX5" s="576"/>
      <c r="AY5" s="576"/>
      <c r="AZ5" s="576"/>
      <c r="BA5" s="576"/>
      <c r="BB5" s="576"/>
      <c r="BC5" s="576"/>
      <c r="BD5" s="215" t="s">
        <v>60</v>
      </c>
      <c r="BE5" s="575"/>
      <c r="BF5" s="575"/>
      <c r="BG5" s="575"/>
      <c r="BH5" s="575"/>
      <c r="BI5" s="575"/>
      <c r="BJ5" s="575"/>
    </row>
    <row r="6" spans="1:62" ht="21" customHeight="1">
      <c r="A6" s="59"/>
      <c r="B6" s="418" t="s">
        <v>137</v>
      </c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9"/>
      <c r="Q6" s="62"/>
      <c r="R6" s="62"/>
      <c r="S6" s="454"/>
      <c r="T6" s="455"/>
      <c r="U6" s="455"/>
      <c r="V6" s="455"/>
      <c r="W6" s="455"/>
      <c r="X6" s="455"/>
      <c r="Y6" s="455"/>
      <c r="Z6" s="455"/>
      <c r="AA6" s="455"/>
      <c r="AB6" s="455"/>
      <c r="AC6" s="62"/>
      <c r="AD6" s="64"/>
      <c r="AE6" s="63"/>
      <c r="AF6" s="63"/>
      <c r="AG6" s="63"/>
      <c r="AH6" s="577"/>
      <c r="AI6" s="578"/>
      <c r="AJ6" s="578"/>
      <c r="AK6" s="578"/>
      <c r="AL6" s="578"/>
      <c r="AM6" s="578"/>
      <c r="AN6" s="578"/>
      <c r="AO6" s="578"/>
      <c r="AP6" s="578"/>
      <c r="AQ6" s="578"/>
      <c r="AR6" s="578"/>
      <c r="AS6" s="578"/>
      <c r="AT6" s="578"/>
      <c r="AU6" s="578"/>
      <c r="AV6" s="65"/>
      <c r="AW6" s="58"/>
      <c r="AX6" s="58"/>
      <c r="AY6" s="58"/>
      <c r="AZ6" s="58"/>
      <c r="BA6" s="58"/>
      <c r="BB6" s="58"/>
      <c r="BC6" s="58"/>
      <c r="BD6" s="66"/>
      <c r="BE6" s="66"/>
      <c r="BF6" s="66"/>
      <c r="BG6" s="66"/>
      <c r="BH6" s="66"/>
      <c r="BI6" s="66"/>
      <c r="BJ6" s="66"/>
    </row>
    <row r="7" spans="1:62" ht="22.8">
      <c r="B7" s="418" t="s">
        <v>91</v>
      </c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9"/>
      <c r="Q7" s="548" t="s">
        <v>63</v>
      </c>
      <c r="R7" s="548"/>
      <c r="S7" s="548"/>
      <c r="T7" s="548"/>
      <c r="U7" s="548"/>
      <c r="V7" s="548"/>
      <c r="W7" s="548"/>
      <c r="X7" s="547" t="s">
        <v>64</v>
      </c>
      <c r="Y7" s="547"/>
      <c r="Z7" s="547"/>
      <c r="AA7" s="547"/>
      <c r="AB7" s="547"/>
      <c r="AC7" s="547"/>
      <c r="AD7" s="547"/>
      <c r="AE7" s="547"/>
      <c r="AF7" s="547"/>
      <c r="AG7" s="547"/>
      <c r="AH7" s="547"/>
      <c r="AI7" s="547"/>
      <c r="AJ7" s="547"/>
      <c r="AK7" s="547"/>
      <c r="AL7" s="547"/>
      <c r="AM7" s="547"/>
      <c r="AN7" s="547"/>
      <c r="AO7" s="547"/>
      <c r="AP7" s="547"/>
      <c r="AQ7" s="547"/>
      <c r="AR7" s="547"/>
      <c r="AS7" s="547"/>
      <c r="AT7" s="547"/>
      <c r="AU7" s="547"/>
      <c r="AV7" s="527" t="s">
        <v>5</v>
      </c>
      <c r="AW7" s="527"/>
      <c r="AX7" s="527"/>
      <c r="AY7" s="527"/>
      <c r="AZ7" s="527"/>
      <c r="BA7" s="527"/>
      <c r="BB7" s="527"/>
      <c r="BC7" s="527"/>
      <c r="BD7" s="531" t="s">
        <v>168</v>
      </c>
      <c r="BE7" s="531"/>
      <c r="BF7" s="531"/>
      <c r="BG7" s="531"/>
      <c r="BH7" s="531"/>
      <c r="BI7" s="531"/>
      <c r="BJ7" s="531"/>
    </row>
    <row r="8" spans="1:62" ht="14.25" customHeight="1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67"/>
      <c r="N8" s="67"/>
      <c r="O8" s="68"/>
      <c r="P8" s="69"/>
      <c r="Q8" s="62"/>
      <c r="R8" s="62"/>
      <c r="S8" s="62"/>
      <c r="T8" s="62"/>
      <c r="U8" s="62"/>
      <c r="V8" s="62"/>
      <c r="W8" s="62"/>
      <c r="X8" s="579"/>
      <c r="Y8" s="580"/>
      <c r="Z8" s="580"/>
      <c r="AA8" s="580"/>
      <c r="AB8" s="580"/>
      <c r="AC8" s="580"/>
      <c r="AD8" s="580"/>
      <c r="AE8" s="580"/>
      <c r="AF8" s="580"/>
      <c r="AG8" s="580"/>
      <c r="AH8" s="580"/>
      <c r="AI8" s="580"/>
      <c r="AJ8" s="580"/>
      <c r="AK8" s="580"/>
      <c r="AL8" s="580"/>
      <c r="AM8" s="580"/>
      <c r="AN8" s="580"/>
      <c r="AO8" s="580"/>
      <c r="AP8" s="580"/>
      <c r="AQ8" s="580"/>
      <c r="AR8" s="580"/>
      <c r="AS8" s="580"/>
      <c r="AT8" s="580"/>
      <c r="AU8" s="580"/>
      <c r="AV8" s="65"/>
      <c r="AW8" s="11"/>
      <c r="AX8" s="11"/>
      <c r="AY8" s="11"/>
      <c r="AZ8" s="11"/>
      <c r="BA8" s="11"/>
      <c r="BB8" s="11"/>
      <c r="BC8" s="65"/>
      <c r="BD8" s="525"/>
      <c r="BE8" s="525"/>
      <c r="BF8" s="525"/>
      <c r="BG8" s="525"/>
      <c r="BH8" s="525"/>
      <c r="BI8" s="525"/>
      <c r="BJ8" s="525"/>
    </row>
    <row r="9" spans="1:62" ht="27.75" customHeight="1">
      <c r="A9" s="541" t="s">
        <v>155</v>
      </c>
      <c r="B9" s="541"/>
      <c r="C9" s="541"/>
      <c r="D9" s="541"/>
      <c r="E9" s="541"/>
      <c r="F9" s="541"/>
      <c r="G9" s="541"/>
      <c r="H9" s="541"/>
      <c r="I9" s="541"/>
      <c r="J9" s="45"/>
      <c r="K9" s="45"/>
      <c r="L9" s="45"/>
      <c r="M9" s="45"/>
      <c r="N9" s="45"/>
      <c r="O9" s="45"/>
      <c r="P9" s="45"/>
      <c r="Q9" s="528" t="s">
        <v>99</v>
      </c>
      <c r="R9" s="529"/>
      <c r="S9" s="529"/>
      <c r="T9" s="529"/>
      <c r="U9" s="529"/>
      <c r="V9" s="529"/>
      <c r="W9" s="529"/>
      <c r="X9" s="529"/>
      <c r="Y9" s="529"/>
      <c r="Z9" s="529"/>
      <c r="AA9" s="529"/>
      <c r="AB9" s="529"/>
      <c r="AC9" s="529"/>
      <c r="AD9" s="529"/>
      <c r="AE9" s="539" t="s">
        <v>145</v>
      </c>
      <c r="AF9" s="540"/>
      <c r="AG9" s="540"/>
      <c r="AH9" s="540"/>
      <c r="AI9" s="540"/>
      <c r="AJ9" s="540"/>
      <c r="AK9" s="540"/>
      <c r="AL9" s="540"/>
      <c r="AM9" s="540"/>
      <c r="AN9" s="540"/>
      <c r="AO9" s="540"/>
      <c r="AP9" s="540"/>
      <c r="AQ9" s="540"/>
      <c r="AR9" s="540"/>
      <c r="AS9" s="540"/>
      <c r="AT9" s="540"/>
      <c r="AU9" s="540"/>
      <c r="AV9" s="527" t="s">
        <v>27</v>
      </c>
      <c r="AW9" s="527"/>
      <c r="AX9" s="527"/>
      <c r="AY9" s="527"/>
      <c r="AZ9" s="527"/>
      <c r="BA9" s="527"/>
      <c r="BB9" s="527"/>
      <c r="BC9" s="527"/>
      <c r="BD9" s="535" t="s">
        <v>70</v>
      </c>
      <c r="BE9" s="535"/>
      <c r="BF9" s="535"/>
      <c r="BG9" s="535"/>
      <c r="BH9" s="535"/>
      <c r="BI9" s="535"/>
      <c r="BJ9" s="535"/>
    </row>
    <row r="10" spans="1:62" ht="13.5" customHeight="1">
      <c r="A10" s="174"/>
      <c r="B10" s="70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71"/>
      <c r="R10" s="71"/>
      <c r="S10" s="71"/>
      <c r="T10" s="71"/>
      <c r="U10" s="71"/>
      <c r="V10" s="71"/>
      <c r="W10" s="71"/>
      <c r="X10" s="431"/>
      <c r="Y10" s="432"/>
      <c r="Z10" s="432"/>
      <c r="AA10" s="432"/>
      <c r="AB10" s="432"/>
      <c r="AC10" s="432"/>
      <c r="AD10" s="432"/>
      <c r="AE10" s="433"/>
      <c r="AF10" s="433"/>
      <c r="AG10" s="433"/>
      <c r="AH10" s="433"/>
      <c r="AI10" s="433"/>
      <c r="AJ10" s="433"/>
      <c r="AK10" s="433"/>
      <c r="AL10" s="433"/>
      <c r="AM10" s="433"/>
      <c r="AN10" s="433"/>
      <c r="AO10" s="433"/>
      <c r="AP10" s="433"/>
      <c r="AQ10" s="433"/>
      <c r="AR10" s="433"/>
      <c r="AS10" s="433"/>
      <c r="AT10" s="433"/>
      <c r="AU10" s="433"/>
      <c r="AV10" s="65"/>
      <c r="AW10" s="72"/>
      <c r="AX10" s="72"/>
      <c r="AY10" s="72"/>
      <c r="AZ10" s="72"/>
      <c r="BA10" s="72"/>
      <c r="BB10" s="72"/>
      <c r="BC10" s="72"/>
      <c r="BD10" s="73"/>
      <c r="BE10" s="73"/>
      <c r="BF10" s="73"/>
      <c r="BG10" s="73"/>
      <c r="BH10" s="73"/>
      <c r="BI10" s="73"/>
      <c r="BJ10" s="73"/>
    </row>
    <row r="11" spans="1:62" ht="24.75" customHeight="1">
      <c r="A11" s="533" t="s">
        <v>154</v>
      </c>
      <c r="B11" s="533"/>
      <c r="C11" s="533"/>
      <c r="D11" s="533"/>
      <c r="E11" s="533"/>
      <c r="F11" s="533"/>
      <c r="G11" s="533"/>
      <c r="H11" s="533"/>
      <c r="I11" s="533"/>
      <c r="J11" s="75"/>
      <c r="K11" s="75"/>
      <c r="L11" s="148"/>
      <c r="M11" s="148"/>
      <c r="N11" s="148"/>
      <c r="O11" s="148"/>
      <c r="P11" s="148"/>
      <c r="Q11" s="526" t="s">
        <v>40</v>
      </c>
      <c r="R11" s="526"/>
      <c r="S11" s="526"/>
      <c r="T11" s="526"/>
      <c r="U11" s="526"/>
      <c r="V11" s="526"/>
      <c r="W11" s="526"/>
      <c r="X11" s="526"/>
      <c r="Y11" s="526"/>
      <c r="Z11" s="526"/>
      <c r="AA11" s="526"/>
      <c r="AB11" s="526"/>
      <c r="AC11" s="530" t="s">
        <v>142</v>
      </c>
      <c r="AD11" s="530"/>
      <c r="AE11" s="530"/>
      <c r="AF11" s="530"/>
      <c r="AG11" s="530"/>
      <c r="AH11" s="530"/>
      <c r="AI11" s="530"/>
      <c r="AJ11" s="530"/>
      <c r="AK11" s="530"/>
      <c r="AL11" s="530"/>
      <c r="AM11" s="530"/>
      <c r="AN11" s="530"/>
      <c r="AO11" s="530"/>
      <c r="AP11" s="530"/>
      <c r="AQ11" s="530"/>
      <c r="AR11" s="154"/>
      <c r="AS11" s="154"/>
      <c r="AT11" s="154"/>
      <c r="AU11" s="154"/>
      <c r="AV11" s="78"/>
      <c r="AW11" s="458" t="s">
        <v>28</v>
      </c>
      <c r="AX11" s="458"/>
      <c r="AY11" s="458"/>
      <c r="AZ11" s="458"/>
      <c r="BA11" s="458"/>
      <c r="BB11" s="458"/>
      <c r="BC11" s="458"/>
      <c r="BD11" s="531" t="s">
        <v>65</v>
      </c>
      <c r="BE11" s="532"/>
      <c r="BF11" s="532"/>
      <c r="BG11" s="532"/>
      <c r="BH11" s="532"/>
      <c r="BI11" s="532"/>
      <c r="BJ11" s="532"/>
    </row>
    <row r="12" spans="1:62" ht="39.75" customHeight="1">
      <c r="A12" s="533" t="s">
        <v>138</v>
      </c>
      <c r="B12" s="533"/>
      <c r="C12" s="533"/>
      <c r="D12" s="533"/>
      <c r="E12" s="533"/>
      <c r="F12" s="533"/>
      <c r="G12" s="533"/>
      <c r="H12" s="533"/>
      <c r="I12" s="533"/>
      <c r="J12" s="75"/>
      <c r="K12" s="75"/>
      <c r="L12" s="75"/>
      <c r="M12" s="75"/>
      <c r="N12" s="76"/>
      <c r="O12" s="77"/>
      <c r="P12" s="77"/>
      <c r="Q12" s="81"/>
      <c r="R12" s="81"/>
      <c r="S12" s="81"/>
      <c r="T12" s="81"/>
      <c r="U12" s="82"/>
      <c r="V12" s="82"/>
      <c r="W12" s="82"/>
      <c r="X12" s="155"/>
      <c r="Y12" s="156"/>
      <c r="Z12" s="156"/>
      <c r="AA12" s="176"/>
      <c r="AB12" s="176"/>
      <c r="AC12" s="537"/>
      <c r="AD12" s="538"/>
      <c r="AE12" s="538"/>
      <c r="AF12" s="538"/>
      <c r="AG12" s="538"/>
      <c r="AH12" s="538"/>
      <c r="AI12" s="538"/>
      <c r="AJ12" s="538"/>
      <c r="AK12" s="538"/>
      <c r="AL12" s="538"/>
      <c r="AM12" s="538"/>
      <c r="AN12" s="538"/>
      <c r="AO12" s="538"/>
      <c r="AP12" s="538"/>
      <c r="AQ12" s="538"/>
      <c r="AR12" s="156"/>
      <c r="AS12" s="156"/>
      <c r="AT12" s="156"/>
      <c r="AU12" s="156"/>
      <c r="AV12" s="65"/>
      <c r="AW12" s="65"/>
      <c r="AX12" s="83"/>
      <c r="AY12" s="65"/>
      <c r="AZ12" s="65"/>
      <c r="BA12" s="65"/>
      <c r="BB12" s="65"/>
      <c r="BC12" s="84"/>
      <c r="BD12" s="536"/>
      <c r="BE12" s="536"/>
      <c r="BF12" s="536"/>
      <c r="BG12" s="536"/>
      <c r="BH12" s="536"/>
      <c r="BI12" s="536"/>
      <c r="BJ12" s="536"/>
    </row>
    <row r="13" spans="1:62" ht="36" customHeight="1">
      <c r="B13" s="70" t="s">
        <v>136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6"/>
      <c r="O13" s="77"/>
      <c r="P13" s="77"/>
      <c r="Q13" s="437" t="s">
        <v>53</v>
      </c>
      <c r="R13" s="437"/>
      <c r="S13" s="437"/>
      <c r="T13" s="437"/>
      <c r="U13" s="437"/>
      <c r="V13" s="437"/>
      <c r="W13" s="437"/>
      <c r="X13" s="437"/>
      <c r="Y13" s="437"/>
      <c r="Z13" s="437"/>
      <c r="AA13" s="437"/>
      <c r="AB13" s="437"/>
      <c r="AC13" s="530" t="s">
        <v>146</v>
      </c>
      <c r="AD13" s="530"/>
      <c r="AE13" s="530"/>
      <c r="AF13" s="530"/>
      <c r="AG13" s="530"/>
      <c r="AH13" s="530"/>
      <c r="AI13" s="530"/>
      <c r="AJ13" s="530"/>
      <c r="AK13" s="530"/>
      <c r="AL13" s="530"/>
      <c r="AM13" s="530"/>
      <c r="AN13" s="530"/>
      <c r="AO13" s="530"/>
      <c r="AP13" s="530"/>
      <c r="AQ13" s="530"/>
      <c r="AR13" s="85"/>
      <c r="AS13" s="85"/>
      <c r="AT13" s="85"/>
      <c r="AU13" s="85"/>
      <c r="AV13" s="65"/>
      <c r="AW13" s="65"/>
      <c r="AX13" s="83"/>
      <c r="AY13" s="65"/>
      <c r="AZ13" s="65"/>
      <c r="BA13" s="65"/>
      <c r="BB13" s="65"/>
      <c r="BC13" s="84"/>
      <c r="BD13" s="86"/>
      <c r="BE13" s="86"/>
      <c r="BF13" s="86"/>
      <c r="BG13" s="86"/>
      <c r="BH13" s="86"/>
      <c r="BI13" s="86"/>
      <c r="BJ13" s="86"/>
    </row>
    <row r="14" spans="1:62" ht="24" customHeight="1">
      <c r="B14" s="74"/>
      <c r="C14" s="173"/>
      <c r="D14" s="173"/>
      <c r="E14" s="173"/>
      <c r="F14" s="173"/>
      <c r="G14" s="173"/>
      <c r="H14" s="173"/>
      <c r="I14" s="173"/>
      <c r="J14" s="173"/>
      <c r="K14" s="173"/>
      <c r="L14" s="75"/>
      <c r="M14" s="75"/>
      <c r="N14" s="76"/>
      <c r="O14" s="77"/>
      <c r="P14" s="77"/>
      <c r="Q14" s="437"/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7"/>
      <c r="AC14" s="438"/>
      <c r="AD14" s="438"/>
      <c r="AE14" s="438"/>
      <c r="AF14" s="438"/>
      <c r="AG14" s="438"/>
      <c r="AH14" s="438"/>
      <c r="AI14" s="438"/>
      <c r="AJ14" s="438"/>
      <c r="AK14" s="438"/>
      <c r="AL14" s="438"/>
      <c r="AM14" s="438"/>
      <c r="AN14" s="438"/>
      <c r="AO14" s="438"/>
      <c r="AP14" s="438"/>
      <c r="AQ14" s="438"/>
      <c r="AR14" s="438"/>
      <c r="AS14" s="438"/>
      <c r="AT14" s="438"/>
      <c r="AU14" s="438"/>
      <c r="AX14" s="9"/>
      <c r="BC14" s="20"/>
      <c r="BD14" s="87"/>
      <c r="BE14" s="87"/>
      <c r="BF14" s="87"/>
      <c r="BG14" s="87"/>
      <c r="BH14" s="87"/>
      <c r="BI14" s="87"/>
      <c r="BJ14" s="87"/>
    </row>
    <row r="15" spans="1:62" ht="16.95" customHeight="1">
      <c r="B15" s="80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6"/>
      <c r="O15" s="77"/>
      <c r="P15" s="77"/>
      <c r="Q15" s="438"/>
      <c r="R15" s="438"/>
      <c r="S15" s="438"/>
      <c r="T15" s="438"/>
      <c r="U15" s="438"/>
      <c r="V15" s="438"/>
      <c r="W15" s="438"/>
      <c r="X15" s="438"/>
      <c r="Y15" s="438"/>
      <c r="Z15" s="438"/>
      <c r="AA15" s="438"/>
      <c r="AB15" s="438"/>
      <c r="AC15" s="534"/>
      <c r="AD15" s="534"/>
      <c r="AE15" s="534"/>
      <c r="AF15" s="534"/>
      <c r="AG15" s="534"/>
      <c r="AH15" s="534"/>
      <c r="AI15" s="534"/>
      <c r="AJ15" s="534"/>
      <c r="AK15" s="534"/>
      <c r="AL15" s="534"/>
      <c r="AM15" s="534"/>
      <c r="AN15" s="534"/>
      <c r="AO15" s="534"/>
      <c r="AP15" s="534"/>
      <c r="AQ15" s="534"/>
      <c r="AR15" s="534"/>
      <c r="AS15" s="534"/>
      <c r="AT15" s="534"/>
      <c r="AU15" s="534"/>
      <c r="AX15" s="9"/>
      <c r="BC15" s="20"/>
      <c r="BD15" s="87"/>
      <c r="BE15" s="87"/>
      <c r="BF15" s="87"/>
      <c r="BG15" s="87"/>
      <c r="BH15" s="87"/>
      <c r="BI15" s="87"/>
      <c r="BJ15" s="87"/>
    </row>
    <row r="16" spans="1:62" ht="15" customHeight="1">
      <c r="B16" s="80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6"/>
      <c r="O16" s="77"/>
      <c r="P16" s="77"/>
      <c r="Q16" s="438"/>
      <c r="R16" s="438"/>
      <c r="S16" s="438"/>
      <c r="T16" s="438"/>
      <c r="U16" s="438"/>
      <c r="V16" s="438"/>
      <c r="W16" s="438"/>
      <c r="X16" s="438"/>
      <c r="Y16" s="438"/>
      <c r="Z16" s="438"/>
      <c r="AA16" s="438"/>
      <c r="AB16" s="438"/>
      <c r="AC16" s="534"/>
      <c r="AD16" s="534"/>
      <c r="AE16" s="534"/>
      <c r="AF16" s="534"/>
      <c r="AG16" s="534"/>
      <c r="AH16" s="534"/>
      <c r="AI16" s="534"/>
      <c r="AJ16" s="534"/>
      <c r="AK16" s="534"/>
      <c r="AL16" s="534"/>
      <c r="AM16" s="534"/>
      <c r="AN16" s="534"/>
      <c r="AO16" s="534"/>
      <c r="AP16" s="534"/>
      <c r="AQ16" s="534"/>
      <c r="AR16" s="534"/>
      <c r="AS16" s="534"/>
      <c r="AT16" s="534"/>
      <c r="AU16" s="534"/>
      <c r="AV16" s="88"/>
      <c r="AW16" s="88"/>
      <c r="AX16" s="88"/>
      <c r="AY16" s="88"/>
      <c r="AZ16" s="88"/>
      <c r="BA16" s="88"/>
      <c r="BB16" s="88"/>
      <c r="BC16" s="88"/>
      <c r="BD16" s="87"/>
      <c r="BE16" s="87"/>
      <c r="BF16" s="87"/>
      <c r="BG16" s="87"/>
      <c r="BH16" s="87"/>
      <c r="BI16" s="87"/>
      <c r="BJ16" s="87"/>
    </row>
    <row r="17" spans="1:64" ht="28.5" customHeight="1" thickBot="1">
      <c r="A17" s="365" t="s">
        <v>116</v>
      </c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365"/>
      <c r="AB17" s="365"/>
      <c r="AC17" s="365"/>
      <c r="AD17" s="365"/>
      <c r="AE17" s="365"/>
      <c r="AF17" s="365"/>
      <c r="AG17" s="365"/>
      <c r="AH17" s="365"/>
      <c r="AI17" s="365"/>
      <c r="AJ17" s="365"/>
      <c r="AK17" s="365"/>
      <c r="AL17" s="365"/>
      <c r="AM17" s="365"/>
      <c r="AN17" s="365"/>
      <c r="AO17" s="365"/>
      <c r="AP17" s="365"/>
      <c r="AQ17" s="365"/>
      <c r="AR17" s="365"/>
      <c r="AS17" s="365"/>
      <c r="AT17" s="365"/>
      <c r="AU17" s="365"/>
      <c r="AV17" s="365"/>
      <c r="AW17" s="365"/>
      <c r="AX17" s="9"/>
    </row>
    <row r="18" spans="1:64" ht="18" customHeight="1" thickBot="1">
      <c r="A18" s="2"/>
      <c r="B18" s="2"/>
      <c r="C18" s="434"/>
      <c r="D18" s="542" t="s">
        <v>6</v>
      </c>
      <c r="E18" s="422" t="s">
        <v>7</v>
      </c>
      <c r="F18" s="423"/>
      <c r="G18" s="423"/>
      <c r="H18" s="424"/>
      <c r="I18" s="382" t="s">
        <v>8</v>
      </c>
      <c r="J18" s="383"/>
      <c r="K18" s="383"/>
      <c r="L18" s="383"/>
      <c r="M18" s="384"/>
      <c r="N18" s="428" t="s">
        <v>9</v>
      </c>
      <c r="O18" s="429"/>
      <c r="P18" s="429"/>
      <c r="Q18" s="429"/>
      <c r="R18" s="429"/>
      <c r="S18" s="435" t="s">
        <v>10</v>
      </c>
      <c r="T18" s="435"/>
      <c r="U18" s="435"/>
      <c r="V18" s="436"/>
      <c r="W18" s="402" t="s">
        <v>11</v>
      </c>
      <c r="X18" s="402"/>
      <c r="Y18" s="402"/>
      <c r="Z18" s="402"/>
      <c r="AA18" s="403"/>
      <c r="AB18" s="404" t="s">
        <v>12</v>
      </c>
      <c r="AC18" s="405"/>
      <c r="AD18" s="405"/>
      <c r="AE18" s="406"/>
      <c r="AF18" s="404" t="s">
        <v>13</v>
      </c>
      <c r="AG18" s="405"/>
      <c r="AH18" s="405"/>
      <c r="AI18" s="463"/>
      <c r="AJ18" s="512" t="s">
        <v>14</v>
      </c>
      <c r="AK18" s="512"/>
      <c r="AL18" s="512"/>
      <c r="AM18" s="512"/>
      <c r="AN18" s="512" t="s">
        <v>15</v>
      </c>
      <c r="AO18" s="512"/>
      <c r="AP18" s="512"/>
      <c r="AQ18" s="512"/>
      <c r="AR18" s="512" t="s">
        <v>16</v>
      </c>
      <c r="AS18" s="512"/>
      <c r="AT18" s="512"/>
      <c r="AU18" s="512"/>
      <c r="AV18" s="512" t="s">
        <v>17</v>
      </c>
      <c r="AW18" s="512"/>
      <c r="AX18" s="512"/>
      <c r="AY18" s="512"/>
      <c r="AZ18" s="512"/>
      <c r="BA18" s="512" t="s">
        <v>18</v>
      </c>
      <c r="BB18" s="512"/>
      <c r="BC18" s="512"/>
      <c r="BD18" s="513"/>
    </row>
    <row r="19" spans="1:64" ht="18" customHeight="1" thickBot="1">
      <c r="A19" s="2"/>
      <c r="B19" s="2"/>
      <c r="C19" s="434"/>
      <c r="D19" s="543"/>
      <c r="E19" s="90">
        <v>1</v>
      </c>
      <c r="F19" s="91">
        <f t="shared" ref="F19:AK19" si="0">E19+1</f>
        <v>2</v>
      </c>
      <c r="G19" s="91">
        <f t="shared" si="0"/>
        <v>3</v>
      </c>
      <c r="H19" s="92">
        <f t="shared" si="0"/>
        <v>4</v>
      </c>
      <c r="I19" s="93">
        <f t="shared" si="0"/>
        <v>5</v>
      </c>
      <c r="J19" s="91">
        <f t="shared" si="0"/>
        <v>6</v>
      </c>
      <c r="K19" s="91">
        <f t="shared" si="0"/>
        <v>7</v>
      </c>
      <c r="L19" s="91">
        <f t="shared" si="0"/>
        <v>8</v>
      </c>
      <c r="M19" s="92">
        <f t="shared" si="0"/>
        <v>9</v>
      </c>
      <c r="N19" s="93">
        <f t="shared" si="0"/>
        <v>10</v>
      </c>
      <c r="O19" s="91">
        <f t="shared" si="0"/>
        <v>11</v>
      </c>
      <c r="P19" s="91">
        <f t="shared" si="0"/>
        <v>12</v>
      </c>
      <c r="Q19" s="91">
        <f t="shared" si="0"/>
        <v>13</v>
      </c>
      <c r="R19" s="92">
        <f t="shared" si="0"/>
        <v>14</v>
      </c>
      <c r="S19" s="90">
        <f t="shared" si="0"/>
        <v>15</v>
      </c>
      <c r="T19" s="91">
        <f t="shared" si="0"/>
        <v>16</v>
      </c>
      <c r="U19" s="91">
        <f t="shared" si="0"/>
        <v>17</v>
      </c>
      <c r="V19" s="92">
        <f t="shared" si="0"/>
        <v>18</v>
      </c>
      <c r="W19" s="90">
        <f t="shared" si="0"/>
        <v>19</v>
      </c>
      <c r="X19" s="91">
        <f t="shared" si="0"/>
        <v>20</v>
      </c>
      <c r="Y19" s="91">
        <f>X19+1</f>
        <v>21</v>
      </c>
      <c r="Z19" s="157">
        <f t="shared" si="0"/>
        <v>22</v>
      </c>
      <c r="AA19" s="177">
        <f t="shared" si="0"/>
        <v>23</v>
      </c>
      <c r="AB19" s="178">
        <f t="shared" si="0"/>
        <v>24</v>
      </c>
      <c r="AC19" s="91">
        <f t="shared" si="0"/>
        <v>25</v>
      </c>
      <c r="AD19" s="157">
        <f t="shared" si="0"/>
        <v>26</v>
      </c>
      <c r="AE19" s="92">
        <f t="shared" si="0"/>
        <v>27</v>
      </c>
      <c r="AF19" s="93">
        <f t="shared" si="0"/>
        <v>28</v>
      </c>
      <c r="AG19" s="91">
        <f t="shared" si="0"/>
        <v>29</v>
      </c>
      <c r="AH19" s="91">
        <f t="shared" si="0"/>
        <v>30</v>
      </c>
      <c r="AI19" s="92">
        <f t="shared" si="0"/>
        <v>31</v>
      </c>
      <c r="AJ19" s="90">
        <f t="shared" si="0"/>
        <v>32</v>
      </c>
      <c r="AK19" s="91">
        <f t="shared" si="0"/>
        <v>33</v>
      </c>
      <c r="AL19" s="91">
        <f t="shared" ref="AL19:BD19" si="1">AK19+1</f>
        <v>34</v>
      </c>
      <c r="AM19" s="92">
        <f t="shared" si="1"/>
        <v>35</v>
      </c>
      <c r="AN19" s="90">
        <f t="shared" si="1"/>
        <v>36</v>
      </c>
      <c r="AO19" s="91">
        <f t="shared" si="1"/>
        <v>37</v>
      </c>
      <c r="AP19" s="91">
        <f t="shared" si="1"/>
        <v>38</v>
      </c>
      <c r="AQ19" s="92">
        <f t="shared" si="1"/>
        <v>39</v>
      </c>
      <c r="AR19" s="90">
        <f t="shared" si="1"/>
        <v>40</v>
      </c>
      <c r="AS19" s="91">
        <f t="shared" si="1"/>
        <v>41</v>
      </c>
      <c r="AT19" s="91">
        <f t="shared" si="1"/>
        <v>42</v>
      </c>
      <c r="AU19" s="92">
        <f t="shared" si="1"/>
        <v>43</v>
      </c>
      <c r="AV19" s="90">
        <f t="shared" si="1"/>
        <v>44</v>
      </c>
      <c r="AW19" s="91">
        <f t="shared" si="1"/>
        <v>45</v>
      </c>
      <c r="AX19" s="91">
        <f t="shared" si="1"/>
        <v>46</v>
      </c>
      <c r="AY19" s="91">
        <f t="shared" si="1"/>
        <v>47</v>
      </c>
      <c r="AZ19" s="92">
        <f t="shared" si="1"/>
        <v>48</v>
      </c>
      <c r="BA19" s="90">
        <f t="shared" si="1"/>
        <v>49</v>
      </c>
      <c r="BB19" s="91">
        <f t="shared" si="1"/>
        <v>50</v>
      </c>
      <c r="BC19" s="91">
        <f t="shared" si="1"/>
        <v>51</v>
      </c>
      <c r="BD19" s="92">
        <f t="shared" si="1"/>
        <v>52</v>
      </c>
    </row>
    <row r="20" spans="1:64" ht="24.75" customHeight="1">
      <c r="A20" s="2"/>
      <c r="B20" s="2"/>
      <c r="C20" s="5"/>
      <c r="D20" s="94" t="s">
        <v>21</v>
      </c>
      <c r="E20" s="95" t="s">
        <v>55</v>
      </c>
      <c r="F20" s="96"/>
      <c r="G20" s="96"/>
      <c r="H20" s="97"/>
      <c r="I20" s="98"/>
      <c r="J20" s="96"/>
      <c r="K20" s="99"/>
      <c r="L20" s="96"/>
      <c r="M20" s="97"/>
      <c r="N20" s="98"/>
      <c r="O20" s="96"/>
      <c r="P20" s="96"/>
      <c r="Q20" s="96"/>
      <c r="R20" s="97"/>
      <c r="S20" s="95"/>
      <c r="T20" s="96"/>
      <c r="U20" s="96"/>
      <c r="V20" s="101"/>
      <c r="W20" s="100"/>
      <c r="X20" s="99"/>
      <c r="Y20" s="99"/>
      <c r="Z20" s="158"/>
      <c r="AA20" s="179" t="s">
        <v>55</v>
      </c>
      <c r="AB20" s="180" t="s">
        <v>55</v>
      </c>
      <c r="AC20" s="99" t="s">
        <v>55</v>
      </c>
      <c r="AD20" s="158"/>
      <c r="AE20" s="101"/>
      <c r="AF20" s="160"/>
      <c r="AG20" s="99"/>
      <c r="AH20" s="99"/>
      <c r="AI20" s="101"/>
      <c r="AJ20" s="100"/>
      <c r="AK20" s="99"/>
      <c r="AL20" s="99"/>
      <c r="AM20" s="101"/>
      <c r="AN20" s="100"/>
      <c r="AO20" s="99"/>
      <c r="AP20" s="99"/>
      <c r="AQ20" s="101"/>
      <c r="AR20" s="100" t="s">
        <v>55</v>
      </c>
      <c r="AS20" s="99" t="s">
        <v>55</v>
      </c>
      <c r="AT20" s="99"/>
      <c r="AU20" s="101"/>
      <c r="AV20" s="100"/>
      <c r="AW20" s="99"/>
      <c r="AX20" s="99"/>
      <c r="AY20" s="99"/>
      <c r="AZ20" s="101"/>
      <c r="BA20" s="100"/>
      <c r="BB20" s="99"/>
      <c r="BC20" s="99"/>
      <c r="BD20" s="101"/>
    </row>
    <row r="21" spans="1:64" s="20" customFormat="1" ht="24" customHeight="1" thickBot="1">
      <c r="A21" s="89"/>
      <c r="B21" s="89"/>
      <c r="C21" s="102"/>
      <c r="D21" s="103" t="s">
        <v>22</v>
      </c>
      <c r="E21" s="104" t="s">
        <v>20</v>
      </c>
      <c r="F21" s="105" t="s">
        <v>20</v>
      </c>
      <c r="G21" s="105" t="s">
        <v>20</v>
      </c>
      <c r="H21" s="106" t="s">
        <v>20</v>
      </c>
      <c r="I21" s="107" t="s">
        <v>20</v>
      </c>
      <c r="J21" s="105" t="s">
        <v>20</v>
      </c>
      <c r="K21" s="105" t="s">
        <v>20</v>
      </c>
      <c r="L21" s="105" t="s">
        <v>20</v>
      </c>
      <c r="M21" s="106" t="s">
        <v>100</v>
      </c>
      <c r="N21" s="107" t="s">
        <v>100</v>
      </c>
      <c r="O21" s="105" t="s">
        <v>100</v>
      </c>
      <c r="P21" s="105" t="s">
        <v>100</v>
      </c>
      <c r="Q21" s="105" t="s">
        <v>100</v>
      </c>
      <c r="R21" s="106" t="s">
        <v>100</v>
      </c>
      <c r="S21" s="104" t="s">
        <v>100</v>
      </c>
      <c r="T21" s="105" t="s">
        <v>100</v>
      </c>
      <c r="U21" s="163" t="s">
        <v>124</v>
      </c>
      <c r="V21" s="106" t="s">
        <v>124</v>
      </c>
      <c r="W21" s="104"/>
      <c r="X21" s="105"/>
      <c r="Y21" s="105"/>
      <c r="Z21" s="159"/>
      <c r="AA21" s="181"/>
      <c r="AB21" s="182"/>
      <c r="AC21" s="105"/>
      <c r="AD21" s="159"/>
      <c r="AE21" s="106"/>
      <c r="AF21" s="107"/>
      <c r="AG21" s="105"/>
      <c r="AH21" s="105"/>
      <c r="AI21" s="106"/>
      <c r="AJ21" s="104"/>
      <c r="AK21" s="105"/>
      <c r="AL21" s="105"/>
      <c r="AM21" s="106"/>
      <c r="AN21" s="104"/>
      <c r="AO21" s="105"/>
      <c r="AP21" s="105"/>
      <c r="AQ21" s="106"/>
      <c r="AR21" s="104"/>
      <c r="AS21" s="105"/>
      <c r="AT21" s="105"/>
      <c r="AU21" s="106"/>
      <c r="AV21" s="104"/>
      <c r="AW21" s="105"/>
      <c r="AX21" s="105"/>
      <c r="AY21" s="105"/>
      <c r="AZ21" s="106"/>
      <c r="BA21" s="104"/>
      <c r="BB21" s="105"/>
      <c r="BC21" s="105"/>
      <c r="BD21" s="106"/>
    </row>
    <row r="22" spans="1:64" s="108" customFormat="1" ht="15.6">
      <c r="B22" s="109" t="s">
        <v>19</v>
      </c>
      <c r="F22" s="110"/>
      <c r="G22" s="111" t="s">
        <v>23</v>
      </c>
      <c r="H22" s="111"/>
      <c r="I22" s="111"/>
      <c r="J22" s="112" t="s">
        <v>55</v>
      </c>
      <c r="K22" s="161" t="s">
        <v>72</v>
      </c>
      <c r="L22" s="162"/>
      <c r="M22" s="162"/>
      <c r="N22" s="162"/>
      <c r="O22" s="162"/>
      <c r="P22" s="162"/>
      <c r="Q22" s="113" t="s">
        <v>20</v>
      </c>
      <c r="R22" s="115" t="s">
        <v>31</v>
      </c>
      <c r="S22" s="114"/>
      <c r="T22" s="115"/>
      <c r="U22" s="164" t="s">
        <v>100</v>
      </c>
      <c r="V22" s="115" t="s">
        <v>101</v>
      </c>
      <c r="W22" s="115"/>
      <c r="X22" s="114"/>
      <c r="Y22" s="111"/>
      <c r="Z22" s="111"/>
      <c r="AA22" s="183"/>
      <c r="AB22" s="184"/>
      <c r="AC22" s="165" t="s">
        <v>124</v>
      </c>
      <c r="AD22" s="115" t="s">
        <v>125</v>
      </c>
      <c r="AE22" s="115"/>
      <c r="AF22" s="115"/>
      <c r="AG22" s="115"/>
      <c r="AH22" s="115"/>
      <c r="AI22" s="115"/>
      <c r="AJ22" s="114"/>
      <c r="AK22" s="115"/>
      <c r="AL22" s="114"/>
      <c r="AM22" s="115"/>
      <c r="AN22" s="115"/>
      <c r="AO22" s="115"/>
      <c r="AP22" s="115"/>
      <c r="AQ22" s="114"/>
      <c r="AR22" s="115"/>
      <c r="AS22" s="115"/>
      <c r="AT22" s="115"/>
      <c r="AU22" s="115"/>
      <c r="AV22" s="115"/>
      <c r="AW22" s="115"/>
      <c r="AX22" s="115"/>
      <c r="AY22" s="115"/>
      <c r="BA22" s="116"/>
      <c r="BB22" s="395"/>
      <c r="BC22" s="395"/>
      <c r="BD22" s="395"/>
      <c r="BG22" s="109"/>
      <c r="BL22" s="117"/>
    </row>
    <row r="23" spans="1:64" s="108" customFormat="1" ht="15.6">
      <c r="E23" s="109"/>
      <c r="I23" s="117"/>
      <c r="J23" s="117"/>
      <c r="K23" s="117"/>
      <c r="L23" s="117"/>
      <c r="M23" s="118"/>
      <c r="N23" s="118"/>
      <c r="W23" s="119"/>
      <c r="X23" s="117"/>
      <c r="Y23" s="117"/>
      <c r="Z23" s="117"/>
      <c r="AA23" s="185"/>
      <c r="AB23" s="186"/>
      <c r="AC23" s="117"/>
      <c r="AD23" s="117"/>
      <c r="AE23" s="117"/>
      <c r="AF23" s="119"/>
      <c r="AG23" s="117"/>
      <c r="AH23" s="117"/>
      <c r="AI23" s="117"/>
      <c r="AJ23" s="117"/>
      <c r="AL23" s="119"/>
      <c r="AM23" s="117"/>
      <c r="AN23" s="117"/>
      <c r="AO23" s="117"/>
      <c r="AP23" s="117"/>
      <c r="AQ23" s="117"/>
      <c r="AR23" s="120"/>
      <c r="AU23" s="117"/>
      <c r="AV23" s="117"/>
      <c r="AW23" s="117"/>
      <c r="AX23" s="117"/>
      <c r="AY23" s="117"/>
      <c r="AZ23" s="117"/>
      <c r="BA23" s="117"/>
      <c r="BB23" s="117"/>
      <c r="BG23" s="109"/>
      <c r="BL23" s="117"/>
    </row>
    <row r="24" spans="1:64" s="121" customFormat="1" ht="28.5" customHeight="1" thickBot="1">
      <c r="A24" s="365" t="s">
        <v>33</v>
      </c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  <c r="U24" s="365" t="s">
        <v>37</v>
      </c>
      <c r="V24" s="365"/>
      <c r="W24" s="365"/>
      <c r="X24" s="365"/>
      <c r="Y24" s="365"/>
      <c r="Z24" s="365"/>
      <c r="AA24" s="365"/>
      <c r="AB24" s="365"/>
      <c r="AC24" s="365"/>
      <c r="AD24" s="365"/>
      <c r="AE24" s="365"/>
      <c r="AF24" s="365"/>
      <c r="AG24" s="365"/>
      <c r="AH24" s="122"/>
      <c r="AI24" s="123"/>
      <c r="AJ24" s="123"/>
      <c r="AK24" s="123"/>
      <c r="AL24" s="123"/>
      <c r="AM24" s="488" t="s">
        <v>117</v>
      </c>
      <c r="AN24" s="488"/>
      <c r="AO24" s="488"/>
      <c r="AP24" s="488"/>
      <c r="AQ24" s="488"/>
      <c r="AR24" s="488"/>
      <c r="AS24" s="488"/>
      <c r="AT24" s="488"/>
      <c r="AU24" s="488"/>
      <c r="AV24" s="488"/>
      <c r="AW24" s="488"/>
      <c r="AX24" s="488"/>
      <c r="AY24" s="488"/>
      <c r="AZ24" s="488"/>
      <c r="BA24" s="488"/>
      <c r="BB24" s="488"/>
      <c r="BC24" s="488"/>
      <c r="BD24" s="488"/>
      <c r="BE24" s="488"/>
    </row>
    <row r="25" spans="1:64" s="121" customFormat="1" ht="22.5" customHeight="1">
      <c r="C25" s="348" t="s">
        <v>6</v>
      </c>
      <c r="D25" s="354" t="s">
        <v>29</v>
      </c>
      <c r="E25" s="356"/>
      <c r="F25" s="355" t="s">
        <v>30</v>
      </c>
      <c r="G25" s="356"/>
      <c r="H25" s="350" t="s">
        <v>31</v>
      </c>
      <c r="I25" s="351"/>
      <c r="J25" s="354" t="s">
        <v>69</v>
      </c>
      <c r="K25" s="356"/>
      <c r="L25" s="354" t="s">
        <v>126</v>
      </c>
      <c r="M25" s="355"/>
      <c r="N25" s="356"/>
      <c r="O25" s="360" t="s">
        <v>32</v>
      </c>
      <c r="P25" s="360"/>
      <c r="Q25" s="479" t="s">
        <v>36</v>
      </c>
      <c r="R25" s="480"/>
      <c r="W25" s="396" t="s">
        <v>34</v>
      </c>
      <c r="X25" s="397"/>
      <c r="Y25" s="397"/>
      <c r="Z25" s="397"/>
      <c r="AA25" s="397"/>
      <c r="AB25" s="398"/>
      <c r="AC25" s="477" t="s">
        <v>3</v>
      </c>
      <c r="AD25" s="477"/>
      <c r="AE25" s="477"/>
      <c r="AF25" s="471" t="s">
        <v>35</v>
      </c>
      <c r="AG25" s="472"/>
      <c r="AH25" s="473"/>
      <c r="AI25" s="123"/>
      <c r="AJ25" s="123"/>
      <c r="AK25" s="123"/>
      <c r="AL25" s="123"/>
      <c r="AM25" s="489" t="s">
        <v>38</v>
      </c>
      <c r="AN25" s="391"/>
      <c r="AO25" s="391"/>
      <c r="AP25" s="391"/>
      <c r="AQ25" s="391"/>
      <c r="AR25" s="391"/>
      <c r="AS25" s="391"/>
      <c r="AT25" s="490"/>
      <c r="AU25" s="499" t="s">
        <v>68</v>
      </c>
      <c r="AV25" s="391"/>
      <c r="AW25" s="391"/>
      <c r="AX25" s="391"/>
      <c r="AY25" s="391"/>
      <c r="AZ25" s="391"/>
      <c r="BA25" s="391"/>
      <c r="BB25" s="391"/>
      <c r="BC25" s="490"/>
      <c r="BD25" s="489" t="s">
        <v>3</v>
      </c>
      <c r="BE25" s="490"/>
    </row>
    <row r="26" spans="1:64" s="121" customFormat="1" ht="24.6" customHeight="1" thickBot="1">
      <c r="C26" s="349"/>
      <c r="D26" s="357"/>
      <c r="E26" s="359"/>
      <c r="F26" s="358"/>
      <c r="G26" s="359"/>
      <c r="H26" s="352"/>
      <c r="I26" s="353"/>
      <c r="J26" s="357"/>
      <c r="K26" s="359"/>
      <c r="L26" s="357"/>
      <c r="M26" s="358"/>
      <c r="N26" s="359"/>
      <c r="O26" s="361"/>
      <c r="P26" s="361"/>
      <c r="Q26" s="481"/>
      <c r="R26" s="482"/>
      <c r="W26" s="399"/>
      <c r="X26" s="400"/>
      <c r="Y26" s="400"/>
      <c r="Z26" s="400"/>
      <c r="AA26" s="400"/>
      <c r="AB26" s="401"/>
      <c r="AC26" s="478"/>
      <c r="AD26" s="478"/>
      <c r="AE26" s="478"/>
      <c r="AF26" s="474"/>
      <c r="AG26" s="475"/>
      <c r="AH26" s="476"/>
      <c r="AI26" s="123"/>
      <c r="AJ26" s="123"/>
      <c r="AK26" s="123"/>
      <c r="AL26" s="123"/>
      <c r="AM26" s="491"/>
      <c r="AN26" s="500"/>
      <c r="AO26" s="500"/>
      <c r="AP26" s="500"/>
      <c r="AQ26" s="500"/>
      <c r="AR26" s="500"/>
      <c r="AS26" s="500"/>
      <c r="AT26" s="492"/>
      <c r="AU26" s="491"/>
      <c r="AV26" s="500"/>
      <c r="AW26" s="500"/>
      <c r="AX26" s="500"/>
      <c r="AY26" s="500"/>
      <c r="AZ26" s="500"/>
      <c r="BA26" s="500"/>
      <c r="BB26" s="500"/>
      <c r="BC26" s="492"/>
      <c r="BD26" s="491"/>
      <c r="BE26" s="492"/>
    </row>
    <row r="27" spans="1:64" s="121" customFormat="1" ht="22.95" customHeight="1" thickBot="1">
      <c r="C27" s="124" t="s">
        <v>21</v>
      </c>
      <c r="D27" s="303">
        <v>47</v>
      </c>
      <c r="E27" s="304"/>
      <c r="F27" s="303">
        <v>40</v>
      </c>
      <c r="G27" s="304"/>
      <c r="H27" s="467"/>
      <c r="I27" s="467"/>
      <c r="J27" s="289"/>
      <c r="K27" s="290"/>
      <c r="L27" s="305"/>
      <c r="M27" s="306"/>
      <c r="N27" s="307"/>
      <c r="O27" s="483"/>
      <c r="P27" s="484"/>
      <c r="Q27" s="287">
        <v>52</v>
      </c>
      <c r="R27" s="288"/>
      <c r="W27" s="468" t="s">
        <v>139</v>
      </c>
      <c r="X27" s="469"/>
      <c r="Y27" s="469"/>
      <c r="Z27" s="469"/>
      <c r="AA27" s="469"/>
      <c r="AB27" s="470"/>
      <c r="AC27" s="464" t="s">
        <v>73</v>
      </c>
      <c r="AD27" s="465"/>
      <c r="AE27" s="466"/>
      <c r="AF27" s="464" t="s">
        <v>74</v>
      </c>
      <c r="AG27" s="465"/>
      <c r="AH27" s="466"/>
      <c r="AI27" s="123"/>
      <c r="AJ27" s="123"/>
      <c r="AK27" s="123"/>
      <c r="AL27" s="123"/>
      <c r="AM27" s="506" t="s">
        <v>67</v>
      </c>
      <c r="AN27" s="507"/>
      <c r="AO27" s="507"/>
      <c r="AP27" s="507"/>
      <c r="AQ27" s="507"/>
      <c r="AR27" s="507"/>
      <c r="AS27" s="507"/>
      <c r="AT27" s="508"/>
      <c r="AU27" s="493" t="s">
        <v>66</v>
      </c>
      <c r="AV27" s="494"/>
      <c r="AW27" s="494"/>
      <c r="AX27" s="494"/>
      <c r="AY27" s="494"/>
      <c r="AZ27" s="494"/>
      <c r="BA27" s="494"/>
      <c r="BB27" s="494"/>
      <c r="BC27" s="495"/>
      <c r="BD27" s="407">
        <v>3</v>
      </c>
      <c r="BE27" s="408"/>
    </row>
    <row r="28" spans="1:64" s="121" customFormat="1" ht="18" customHeight="1" thickBot="1">
      <c r="C28" s="124" t="s">
        <v>22</v>
      </c>
      <c r="D28" s="287"/>
      <c r="E28" s="288"/>
      <c r="F28" s="287"/>
      <c r="G28" s="288"/>
      <c r="H28" s="308">
        <v>8</v>
      </c>
      <c r="I28" s="308"/>
      <c r="J28" s="287"/>
      <c r="K28" s="288"/>
      <c r="L28" s="287">
        <v>10</v>
      </c>
      <c r="M28" s="308"/>
      <c r="N28" s="288"/>
      <c r="O28" s="196"/>
      <c r="P28" s="202"/>
      <c r="Q28" s="287">
        <v>18</v>
      </c>
      <c r="R28" s="288"/>
      <c r="W28" s="337"/>
      <c r="X28" s="337"/>
      <c r="Y28" s="337"/>
      <c r="Z28" s="337"/>
      <c r="AA28" s="337"/>
      <c r="AB28" s="337"/>
      <c r="AC28" s="366"/>
      <c r="AD28" s="366"/>
      <c r="AE28" s="366"/>
      <c r="AF28" s="366"/>
      <c r="AG28" s="366"/>
      <c r="AH28" s="366"/>
      <c r="AI28" s="123"/>
      <c r="AJ28" s="123"/>
      <c r="AK28" s="123"/>
      <c r="AL28" s="123"/>
      <c r="AM28" s="509"/>
      <c r="AN28" s="510"/>
      <c r="AO28" s="510"/>
      <c r="AP28" s="510"/>
      <c r="AQ28" s="510"/>
      <c r="AR28" s="510"/>
      <c r="AS28" s="510"/>
      <c r="AT28" s="511"/>
      <c r="AU28" s="496"/>
      <c r="AV28" s="497"/>
      <c r="AW28" s="497"/>
      <c r="AX28" s="497"/>
      <c r="AY28" s="497"/>
      <c r="AZ28" s="497"/>
      <c r="BA28" s="497"/>
      <c r="BB28" s="497"/>
      <c r="BC28" s="498"/>
      <c r="BD28" s="409"/>
      <c r="BE28" s="410"/>
    </row>
    <row r="29" spans="1:64" s="121" customFormat="1" ht="15.75" customHeight="1">
      <c r="C29" s="125"/>
      <c r="D29" s="341"/>
      <c r="E29" s="341"/>
      <c r="F29" s="341"/>
      <c r="G29" s="341"/>
      <c r="W29" s="459"/>
      <c r="X29" s="459"/>
      <c r="Y29" s="459"/>
      <c r="Z29" s="459"/>
      <c r="AA29" s="459"/>
      <c r="AB29" s="459"/>
      <c r="AC29" s="312"/>
      <c r="AD29" s="312"/>
      <c r="AE29" s="312"/>
      <c r="AF29" s="312"/>
      <c r="AG29" s="312"/>
      <c r="AH29" s="312"/>
      <c r="AI29" s="123"/>
      <c r="AJ29" s="123"/>
      <c r="AK29" s="123"/>
      <c r="AL29" s="123"/>
      <c r="AM29" s="518"/>
      <c r="AN29" s="518"/>
      <c r="AO29" s="518"/>
      <c r="AP29" s="518"/>
      <c r="AQ29" s="518"/>
      <c r="AR29" s="518"/>
      <c r="AS29" s="518"/>
      <c r="AT29" s="518"/>
      <c r="AU29" s="517"/>
      <c r="AV29" s="517"/>
      <c r="AW29" s="517"/>
      <c r="AX29" s="517"/>
      <c r="AY29" s="517"/>
      <c r="AZ29" s="517"/>
      <c r="BA29" s="517"/>
      <c r="BB29" s="517"/>
      <c r="BC29" s="517"/>
      <c r="BD29" s="391"/>
      <c r="BE29" s="391"/>
    </row>
    <row r="30" spans="1:64" s="4" customFormat="1" ht="25.5" customHeight="1" thickBot="1">
      <c r="A30" s="430" t="s">
        <v>119</v>
      </c>
      <c r="B30" s="430"/>
      <c r="C30" s="430"/>
      <c r="D30" s="430"/>
      <c r="E30" s="430"/>
      <c r="F30" s="430"/>
      <c r="G30" s="430"/>
      <c r="H30" s="430"/>
      <c r="I30" s="430"/>
      <c r="J30" s="430"/>
      <c r="K30" s="430"/>
      <c r="L30" s="430"/>
      <c r="M30" s="430"/>
      <c r="N30" s="430"/>
      <c r="O30" s="430"/>
      <c r="P30" s="430"/>
      <c r="Q30" s="430"/>
      <c r="R30" s="430"/>
      <c r="S30" s="430"/>
      <c r="T30" s="430"/>
      <c r="U30" s="430"/>
      <c r="V30" s="430"/>
      <c r="W30" s="430"/>
      <c r="X30" s="430"/>
      <c r="Y30" s="430"/>
      <c r="Z30" s="430"/>
      <c r="AA30" s="430"/>
      <c r="AB30" s="430"/>
      <c r="AC30" s="430"/>
      <c r="AD30" s="430"/>
      <c r="AE30" s="430"/>
      <c r="AF30" s="430"/>
      <c r="AG30" s="430"/>
      <c r="AH30" s="430"/>
      <c r="AI30" s="430"/>
      <c r="AJ30" s="430"/>
      <c r="AK30" s="430"/>
      <c r="AL30" s="430"/>
      <c r="AM30" s="430"/>
      <c r="AN30" s="430"/>
      <c r="AO30" s="430"/>
      <c r="AP30" s="430"/>
      <c r="AQ30" s="430"/>
      <c r="AR30" s="430"/>
      <c r="AS30" s="430"/>
      <c r="AT30" s="430"/>
      <c r="AU30" s="430"/>
      <c r="AV30" s="430"/>
      <c r="AW30" s="430"/>
      <c r="AX30" s="430"/>
      <c r="AY30" s="430"/>
      <c r="AZ30" s="430"/>
      <c r="BA30" s="430"/>
      <c r="BB30" s="430"/>
      <c r="BC30" s="430"/>
      <c r="BD30" s="430"/>
      <c r="BE30" s="430"/>
      <c r="BF30" s="430"/>
      <c r="BG30" s="430"/>
      <c r="BH30" s="430"/>
      <c r="BI30" s="430"/>
      <c r="BJ30" s="430"/>
    </row>
    <row r="31" spans="1:64" s="4" customFormat="1" ht="41.25" customHeight="1" thickBot="1">
      <c r="A31" s="2"/>
      <c r="B31" s="2"/>
      <c r="C31" s="2"/>
      <c r="D31" s="328" t="s">
        <v>118</v>
      </c>
      <c r="E31" s="329"/>
      <c r="F31" s="330"/>
      <c r="G31" s="319" t="s">
        <v>131</v>
      </c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1"/>
      <c r="U31" s="460" t="s">
        <v>102</v>
      </c>
      <c r="V31" s="461"/>
      <c r="W31" s="461"/>
      <c r="X31" s="461"/>
      <c r="Y31" s="461"/>
      <c r="Z31" s="461"/>
      <c r="AA31" s="461"/>
      <c r="AB31" s="462"/>
      <c r="AC31" s="297" t="s">
        <v>46</v>
      </c>
      <c r="AD31" s="298"/>
      <c r="AE31" s="501" t="s">
        <v>42</v>
      </c>
      <c r="AF31" s="501"/>
      <c r="AG31" s="501"/>
      <c r="AH31" s="501"/>
      <c r="AI31" s="501"/>
      <c r="AJ31" s="501"/>
      <c r="AK31" s="501"/>
      <c r="AL31" s="501"/>
      <c r="AM31" s="501"/>
      <c r="AN31" s="502"/>
      <c r="AO31" s="519" t="s">
        <v>41</v>
      </c>
      <c r="AP31" s="520"/>
      <c r="AQ31" s="385" t="s">
        <v>167</v>
      </c>
      <c r="AR31" s="386"/>
      <c r="AS31" s="386"/>
      <c r="AT31" s="386"/>
      <c r="AU31" s="386"/>
      <c r="AV31" s="386"/>
      <c r="AW31" s="386"/>
      <c r="AX31" s="386"/>
      <c r="AY31" s="386"/>
      <c r="AZ31" s="386"/>
      <c r="BA31" s="386"/>
      <c r="BB31" s="386"/>
      <c r="BC31" s="386"/>
      <c r="BD31" s="386"/>
      <c r="BE31" s="386"/>
      <c r="BF31" s="387"/>
      <c r="BG31" s="3"/>
      <c r="BH31" s="3"/>
      <c r="BI31" s="3"/>
      <c r="BJ31" s="2"/>
    </row>
    <row r="32" spans="1:64" s="4" customFormat="1" ht="22.5" customHeight="1" thickBot="1">
      <c r="A32" s="2"/>
      <c r="B32" s="2"/>
      <c r="C32" s="2"/>
      <c r="D32" s="331"/>
      <c r="E32" s="332"/>
      <c r="F32" s="333"/>
      <c r="G32" s="322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4"/>
      <c r="U32" s="313" t="s">
        <v>24</v>
      </c>
      <c r="V32" s="314"/>
      <c r="W32" s="313" t="s">
        <v>25</v>
      </c>
      <c r="X32" s="314"/>
      <c r="Y32" s="338" t="s">
        <v>103</v>
      </c>
      <c r="Z32" s="338"/>
      <c r="AA32" s="291" t="s">
        <v>104</v>
      </c>
      <c r="AB32" s="292"/>
      <c r="AC32" s="299"/>
      <c r="AD32" s="300"/>
      <c r="AE32" s="379" t="s">
        <v>44</v>
      </c>
      <c r="AF32" s="316"/>
      <c r="AG32" s="503" t="s">
        <v>43</v>
      </c>
      <c r="AH32" s="504"/>
      <c r="AI32" s="504"/>
      <c r="AJ32" s="504"/>
      <c r="AK32" s="504"/>
      <c r="AL32" s="504"/>
      <c r="AM32" s="504"/>
      <c r="AN32" s="505"/>
      <c r="AO32" s="521"/>
      <c r="AP32" s="522"/>
      <c r="AQ32" s="388"/>
      <c r="AR32" s="389"/>
      <c r="AS32" s="389"/>
      <c r="AT32" s="389"/>
      <c r="AU32" s="389"/>
      <c r="AV32" s="389"/>
      <c r="AW32" s="389"/>
      <c r="AX32" s="389"/>
      <c r="AY32" s="389"/>
      <c r="AZ32" s="389"/>
      <c r="BA32" s="389"/>
      <c r="BB32" s="389"/>
      <c r="BC32" s="389"/>
      <c r="BD32" s="389"/>
      <c r="BE32" s="389"/>
      <c r="BF32" s="390"/>
      <c r="BG32" s="5"/>
      <c r="BH32" s="5"/>
      <c r="BI32" s="5"/>
      <c r="BJ32" s="2"/>
    </row>
    <row r="33" spans="1:63" s="4" customFormat="1" ht="27.75" customHeight="1" thickBot="1">
      <c r="A33" s="2"/>
      <c r="B33" s="2"/>
      <c r="C33" s="2"/>
      <c r="D33" s="331"/>
      <c r="E33" s="332"/>
      <c r="F33" s="333"/>
      <c r="G33" s="322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4"/>
      <c r="U33" s="315"/>
      <c r="V33" s="316"/>
      <c r="W33" s="315"/>
      <c r="X33" s="316"/>
      <c r="Y33" s="339"/>
      <c r="Z33" s="339"/>
      <c r="AA33" s="293"/>
      <c r="AB33" s="294"/>
      <c r="AC33" s="299"/>
      <c r="AD33" s="300"/>
      <c r="AE33" s="380"/>
      <c r="AF33" s="316"/>
      <c r="AG33" s="328" t="s">
        <v>1</v>
      </c>
      <c r="AH33" s="330"/>
      <c r="AI33" s="369" t="s">
        <v>26</v>
      </c>
      <c r="AJ33" s="370"/>
      <c r="AK33" s="371"/>
      <c r="AL33" s="371"/>
      <c r="AM33" s="371"/>
      <c r="AN33" s="372"/>
      <c r="AO33" s="521"/>
      <c r="AP33" s="522"/>
      <c r="AQ33" s="451" t="s">
        <v>57</v>
      </c>
      <c r="AR33" s="452"/>
      <c r="AS33" s="452"/>
      <c r="AT33" s="452"/>
      <c r="AU33" s="452"/>
      <c r="AV33" s="452"/>
      <c r="AW33" s="452"/>
      <c r="AX33" s="453"/>
      <c r="AY33" s="451" t="s">
        <v>58</v>
      </c>
      <c r="AZ33" s="452"/>
      <c r="BA33" s="452"/>
      <c r="BB33" s="452"/>
      <c r="BC33" s="452"/>
      <c r="BD33" s="452"/>
      <c r="BE33" s="452"/>
      <c r="BF33" s="453"/>
      <c r="BG33" s="6"/>
      <c r="BH33" s="6"/>
      <c r="BI33" s="6"/>
      <c r="BJ33" s="2"/>
    </row>
    <row r="34" spans="1:63" s="4" customFormat="1" ht="42" customHeight="1" thickBot="1">
      <c r="A34" s="2"/>
      <c r="B34" s="2"/>
      <c r="C34" s="2"/>
      <c r="D34" s="331"/>
      <c r="E34" s="332"/>
      <c r="F34" s="333"/>
      <c r="G34" s="322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4"/>
      <c r="U34" s="315"/>
      <c r="V34" s="316"/>
      <c r="W34" s="315"/>
      <c r="X34" s="316"/>
      <c r="Y34" s="339"/>
      <c r="Z34" s="339"/>
      <c r="AA34" s="293"/>
      <c r="AB34" s="294"/>
      <c r="AC34" s="299"/>
      <c r="AD34" s="300"/>
      <c r="AE34" s="380"/>
      <c r="AF34" s="316"/>
      <c r="AG34" s="331"/>
      <c r="AH34" s="333"/>
      <c r="AI34" s="313" t="s">
        <v>2</v>
      </c>
      <c r="AJ34" s="314"/>
      <c r="AK34" s="373" t="s">
        <v>71</v>
      </c>
      <c r="AL34" s="374"/>
      <c r="AM34" s="373" t="s">
        <v>78</v>
      </c>
      <c r="AN34" s="374"/>
      <c r="AO34" s="521"/>
      <c r="AP34" s="522"/>
      <c r="AQ34" s="514" t="s">
        <v>45</v>
      </c>
      <c r="AR34" s="515"/>
      <c r="AS34" s="515"/>
      <c r="AT34" s="515"/>
      <c r="AU34" s="515"/>
      <c r="AV34" s="515"/>
      <c r="AW34" s="515"/>
      <c r="AX34" s="515"/>
      <c r="AY34" s="515"/>
      <c r="AZ34" s="515"/>
      <c r="BA34" s="515"/>
      <c r="BB34" s="515"/>
      <c r="BC34" s="515"/>
      <c r="BD34" s="515"/>
      <c r="BE34" s="515"/>
      <c r="BF34" s="516"/>
      <c r="BG34" s="6"/>
      <c r="BH34" s="6"/>
      <c r="BI34" s="6"/>
      <c r="BJ34" s="2"/>
    </row>
    <row r="35" spans="1:63" s="4" customFormat="1" ht="24" customHeight="1">
      <c r="A35" s="2"/>
      <c r="B35" s="2"/>
      <c r="C35" s="2"/>
      <c r="D35" s="331"/>
      <c r="E35" s="332"/>
      <c r="F35" s="333"/>
      <c r="G35" s="322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4"/>
      <c r="U35" s="315"/>
      <c r="V35" s="316"/>
      <c r="W35" s="315"/>
      <c r="X35" s="316"/>
      <c r="Y35" s="339"/>
      <c r="Z35" s="339"/>
      <c r="AA35" s="293"/>
      <c r="AB35" s="294"/>
      <c r="AC35" s="299"/>
      <c r="AD35" s="300"/>
      <c r="AE35" s="380"/>
      <c r="AF35" s="316"/>
      <c r="AG35" s="331"/>
      <c r="AH35" s="333"/>
      <c r="AI35" s="315"/>
      <c r="AJ35" s="316"/>
      <c r="AK35" s="375"/>
      <c r="AL35" s="376"/>
      <c r="AM35" s="375"/>
      <c r="AN35" s="376"/>
      <c r="AO35" s="521"/>
      <c r="AP35" s="522"/>
      <c r="AQ35" s="392">
        <v>1</v>
      </c>
      <c r="AR35" s="392"/>
      <c r="AS35" s="392"/>
      <c r="AT35" s="392"/>
      <c r="AU35" s="392">
        <v>2</v>
      </c>
      <c r="AV35" s="392"/>
      <c r="AW35" s="392"/>
      <c r="AX35" s="392"/>
      <c r="AY35" s="392">
        <v>3</v>
      </c>
      <c r="AZ35" s="392"/>
      <c r="BA35" s="392"/>
      <c r="BB35" s="392"/>
      <c r="BC35" s="392"/>
      <c r="BD35" s="392"/>
      <c r="BE35" s="392"/>
      <c r="BF35" s="392"/>
      <c r="BG35" s="6"/>
      <c r="BH35" s="6"/>
      <c r="BI35" s="6"/>
      <c r="BJ35" s="2"/>
    </row>
    <row r="36" spans="1:63" s="4" customFormat="1" ht="24" customHeight="1">
      <c r="A36" s="2"/>
      <c r="B36" s="2"/>
      <c r="C36" s="2"/>
      <c r="D36" s="331"/>
      <c r="E36" s="332"/>
      <c r="F36" s="333"/>
      <c r="G36" s="322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4"/>
      <c r="U36" s="315"/>
      <c r="V36" s="316"/>
      <c r="W36" s="315"/>
      <c r="X36" s="316"/>
      <c r="Y36" s="339"/>
      <c r="Z36" s="339"/>
      <c r="AA36" s="293"/>
      <c r="AB36" s="294"/>
      <c r="AC36" s="299"/>
      <c r="AD36" s="300"/>
      <c r="AE36" s="380"/>
      <c r="AF36" s="316"/>
      <c r="AG36" s="331"/>
      <c r="AH36" s="333"/>
      <c r="AI36" s="315"/>
      <c r="AJ36" s="316"/>
      <c r="AK36" s="375"/>
      <c r="AL36" s="376"/>
      <c r="AM36" s="375"/>
      <c r="AN36" s="376"/>
      <c r="AO36" s="521"/>
      <c r="AP36" s="522"/>
      <c r="AQ36" s="393"/>
      <c r="AR36" s="393"/>
      <c r="AS36" s="393"/>
      <c r="AT36" s="393"/>
      <c r="AU36" s="393"/>
      <c r="AV36" s="393"/>
      <c r="AW36" s="393"/>
      <c r="AX36" s="393"/>
      <c r="AY36" s="393"/>
      <c r="AZ36" s="393"/>
      <c r="BA36" s="393"/>
      <c r="BB36" s="393"/>
      <c r="BC36" s="393"/>
      <c r="BD36" s="393"/>
      <c r="BE36" s="393"/>
      <c r="BF36" s="393"/>
      <c r="BG36" s="6"/>
      <c r="BH36" s="6"/>
      <c r="BI36" s="6"/>
      <c r="BJ36" s="2"/>
    </row>
    <row r="37" spans="1:63" s="4" customFormat="1" ht="18.75" customHeight="1" thickBot="1">
      <c r="A37" s="2"/>
      <c r="B37" s="2"/>
      <c r="C37" s="2"/>
      <c r="D37" s="334"/>
      <c r="E37" s="335"/>
      <c r="F37" s="336"/>
      <c r="G37" s="325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7"/>
      <c r="U37" s="317"/>
      <c r="V37" s="318"/>
      <c r="W37" s="317"/>
      <c r="X37" s="318"/>
      <c r="Y37" s="340"/>
      <c r="Z37" s="340"/>
      <c r="AA37" s="295"/>
      <c r="AB37" s="296"/>
      <c r="AC37" s="301"/>
      <c r="AD37" s="302"/>
      <c r="AE37" s="381"/>
      <c r="AF37" s="318"/>
      <c r="AG37" s="334"/>
      <c r="AH37" s="336"/>
      <c r="AI37" s="317"/>
      <c r="AJ37" s="318"/>
      <c r="AK37" s="377"/>
      <c r="AL37" s="378"/>
      <c r="AM37" s="377"/>
      <c r="AN37" s="378"/>
      <c r="AO37" s="523"/>
      <c r="AP37" s="524"/>
      <c r="AQ37" s="394"/>
      <c r="AR37" s="394"/>
      <c r="AS37" s="394"/>
      <c r="AT37" s="394"/>
      <c r="AU37" s="394"/>
      <c r="AV37" s="394"/>
      <c r="AW37" s="394"/>
      <c r="AX37" s="394"/>
      <c r="AY37" s="394"/>
      <c r="AZ37" s="394"/>
      <c r="BA37" s="394"/>
      <c r="BB37" s="394"/>
      <c r="BC37" s="394"/>
      <c r="BD37" s="394"/>
      <c r="BE37" s="394"/>
      <c r="BF37" s="394"/>
      <c r="BG37" s="6"/>
      <c r="BH37" s="6"/>
      <c r="BI37" s="6"/>
      <c r="BJ37" s="2"/>
    </row>
    <row r="38" spans="1:63" s="7" customFormat="1" ht="15.75" customHeight="1" thickBot="1">
      <c r="D38" s="342">
        <v>1</v>
      </c>
      <c r="E38" s="343"/>
      <c r="F38" s="344"/>
      <c r="G38" s="342">
        <v>2</v>
      </c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343"/>
      <c r="T38" s="344"/>
      <c r="U38" s="276">
        <v>3</v>
      </c>
      <c r="V38" s="277"/>
      <c r="W38" s="276">
        <v>4</v>
      </c>
      <c r="X38" s="277"/>
      <c r="Y38" s="276">
        <v>5</v>
      </c>
      <c r="Z38" s="277"/>
      <c r="AA38" s="367">
        <v>6</v>
      </c>
      <c r="AB38" s="368"/>
      <c r="AC38" s="276">
        <v>7</v>
      </c>
      <c r="AD38" s="277"/>
      <c r="AE38" s="276">
        <v>8</v>
      </c>
      <c r="AF38" s="277"/>
      <c r="AG38" s="276">
        <v>9</v>
      </c>
      <c r="AH38" s="277"/>
      <c r="AI38" s="276">
        <v>10</v>
      </c>
      <c r="AJ38" s="277"/>
      <c r="AK38" s="276">
        <v>11</v>
      </c>
      <c r="AL38" s="277"/>
      <c r="AM38" s="276">
        <v>12</v>
      </c>
      <c r="AN38" s="277"/>
      <c r="AO38" s="276">
        <v>13</v>
      </c>
      <c r="AP38" s="277"/>
      <c r="AQ38" s="276">
        <v>14</v>
      </c>
      <c r="AR38" s="278"/>
      <c r="AS38" s="278"/>
      <c r="AT38" s="277"/>
      <c r="AU38" s="276">
        <v>15</v>
      </c>
      <c r="AV38" s="278"/>
      <c r="AW38" s="278"/>
      <c r="AX38" s="277"/>
      <c r="AY38" s="276">
        <v>16</v>
      </c>
      <c r="AZ38" s="278"/>
      <c r="BA38" s="278"/>
      <c r="BB38" s="277"/>
      <c r="BC38" s="276"/>
      <c r="BD38" s="278"/>
      <c r="BE38" s="278"/>
      <c r="BF38" s="277"/>
      <c r="BH38" s="8"/>
      <c r="BI38" s="8"/>
      <c r="BJ38" s="8"/>
    </row>
    <row r="39" spans="1:63" s="7" customFormat="1" ht="21.75" customHeight="1" thickBot="1">
      <c r="D39" s="273" t="s">
        <v>108</v>
      </c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  <c r="AK39" s="274"/>
      <c r="AL39" s="274"/>
      <c r="AM39" s="274"/>
      <c r="AN39" s="274"/>
      <c r="AO39" s="274"/>
      <c r="AP39" s="274"/>
      <c r="AQ39" s="274"/>
      <c r="AR39" s="274"/>
      <c r="AS39" s="274"/>
      <c r="AT39" s="274"/>
      <c r="AU39" s="274"/>
      <c r="AV39" s="274"/>
      <c r="AW39" s="274"/>
      <c r="AX39" s="274"/>
      <c r="AY39" s="274"/>
      <c r="AZ39" s="274"/>
      <c r="BA39" s="274"/>
      <c r="BB39" s="274"/>
      <c r="BC39" s="274"/>
      <c r="BD39" s="274"/>
      <c r="BE39" s="274"/>
      <c r="BF39" s="275"/>
      <c r="BH39" s="8"/>
      <c r="BI39" s="8"/>
      <c r="BJ39" s="8"/>
    </row>
    <row r="40" spans="1:63" s="7" customFormat="1" ht="21.75" customHeight="1" thickBot="1">
      <c r="D40" s="273" t="s">
        <v>96</v>
      </c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  <c r="AK40" s="274"/>
      <c r="AL40" s="274"/>
      <c r="AM40" s="274"/>
      <c r="AN40" s="274"/>
      <c r="AO40" s="274"/>
      <c r="AP40" s="274"/>
      <c r="AQ40" s="274"/>
      <c r="AR40" s="274"/>
      <c r="AS40" s="274"/>
      <c r="AT40" s="274"/>
      <c r="AU40" s="274"/>
      <c r="AV40" s="274"/>
      <c r="AW40" s="274"/>
      <c r="AX40" s="274"/>
      <c r="AY40" s="274"/>
      <c r="AZ40" s="274"/>
      <c r="BA40" s="274"/>
      <c r="BB40" s="274"/>
      <c r="BC40" s="274"/>
      <c r="BD40" s="274"/>
      <c r="BE40" s="274"/>
      <c r="BF40" s="275"/>
      <c r="BH40" s="8"/>
      <c r="BI40" s="8"/>
      <c r="BJ40" s="8"/>
    </row>
    <row r="41" spans="1:63" s="9" customFormat="1" ht="42.75" customHeight="1">
      <c r="D41" s="439" t="s">
        <v>79</v>
      </c>
      <c r="E41" s="440"/>
      <c r="F41" s="441"/>
      <c r="G41" s="309" t="s">
        <v>89</v>
      </c>
      <c r="H41" s="310"/>
      <c r="I41" s="310"/>
      <c r="J41" s="310"/>
      <c r="K41" s="310"/>
      <c r="L41" s="310"/>
      <c r="M41" s="310"/>
      <c r="N41" s="310"/>
      <c r="O41" s="310"/>
      <c r="P41" s="310"/>
      <c r="Q41" s="310"/>
      <c r="R41" s="310"/>
      <c r="S41" s="310"/>
      <c r="T41" s="311"/>
      <c r="U41" s="279"/>
      <c r="V41" s="270"/>
      <c r="W41" s="270">
        <v>1</v>
      </c>
      <c r="X41" s="271"/>
      <c r="Y41" s="279">
        <v>1</v>
      </c>
      <c r="Z41" s="270"/>
      <c r="AA41" s="346">
        <v>1</v>
      </c>
      <c r="AB41" s="347"/>
      <c r="AC41" s="279">
        <v>3</v>
      </c>
      <c r="AD41" s="270"/>
      <c r="AE41" s="270">
        <f t="shared" ref="AE41:AE47" si="2">AC41*30</f>
        <v>90</v>
      </c>
      <c r="AF41" s="271"/>
      <c r="AG41" s="279">
        <f>AI41+AK41</f>
        <v>10</v>
      </c>
      <c r="AH41" s="280"/>
      <c r="AI41" s="279">
        <v>6</v>
      </c>
      <c r="AJ41" s="270"/>
      <c r="AK41" s="345">
        <v>4</v>
      </c>
      <c r="AL41" s="270"/>
      <c r="AM41" s="270"/>
      <c r="AN41" s="271"/>
      <c r="AO41" s="279">
        <f t="shared" ref="AO41:AO47" si="3">AE41-AG41</f>
        <v>80</v>
      </c>
      <c r="AP41" s="280"/>
      <c r="AQ41" s="281">
        <f>AG41</f>
        <v>10</v>
      </c>
      <c r="AR41" s="282"/>
      <c r="AS41" s="282"/>
      <c r="AT41" s="283"/>
      <c r="AU41" s="284"/>
      <c r="AV41" s="285"/>
      <c r="AW41" s="285"/>
      <c r="AX41" s="286"/>
      <c r="AY41" s="284"/>
      <c r="AZ41" s="285"/>
      <c r="BA41" s="285"/>
      <c r="BB41" s="286"/>
      <c r="BC41" s="284"/>
      <c r="BD41" s="285"/>
      <c r="BE41" s="285"/>
      <c r="BF41" s="286"/>
      <c r="BH41" s="10"/>
      <c r="BI41" s="10"/>
      <c r="BJ41" s="10"/>
    </row>
    <row r="42" spans="1:63" s="149" customFormat="1" ht="44.25" customHeight="1">
      <c r="D42" s="608" t="s">
        <v>80</v>
      </c>
      <c r="E42" s="609"/>
      <c r="F42" s="610"/>
      <c r="G42" s="448" t="s">
        <v>94</v>
      </c>
      <c r="H42" s="449"/>
      <c r="I42" s="449"/>
      <c r="J42" s="449"/>
      <c r="K42" s="449"/>
      <c r="L42" s="449"/>
      <c r="M42" s="449"/>
      <c r="N42" s="449"/>
      <c r="O42" s="449"/>
      <c r="P42" s="449"/>
      <c r="Q42" s="449"/>
      <c r="R42" s="449"/>
      <c r="S42" s="449"/>
      <c r="T42" s="450"/>
      <c r="U42" s="456"/>
      <c r="V42" s="457"/>
      <c r="W42" s="249">
        <v>1</v>
      </c>
      <c r="X42" s="250"/>
      <c r="Y42" s="247">
        <v>1</v>
      </c>
      <c r="Z42" s="248"/>
      <c r="AA42" s="249">
        <v>1</v>
      </c>
      <c r="AB42" s="250"/>
      <c r="AC42" s="247">
        <v>2</v>
      </c>
      <c r="AD42" s="248"/>
      <c r="AE42" s="249">
        <f t="shared" si="2"/>
        <v>60</v>
      </c>
      <c r="AF42" s="250"/>
      <c r="AG42" s="247">
        <f>AI42+AK42+AM42</f>
        <v>8</v>
      </c>
      <c r="AH42" s="573"/>
      <c r="AI42" s="247">
        <v>4</v>
      </c>
      <c r="AJ42" s="248"/>
      <c r="AK42" s="573">
        <v>4</v>
      </c>
      <c r="AL42" s="248"/>
      <c r="AM42" s="249"/>
      <c r="AN42" s="250"/>
      <c r="AO42" s="247">
        <f t="shared" si="3"/>
        <v>52</v>
      </c>
      <c r="AP42" s="250"/>
      <c r="AQ42" s="416">
        <f>AG42</f>
        <v>8</v>
      </c>
      <c r="AR42" s="557"/>
      <c r="AS42" s="557"/>
      <c r="AT42" s="559"/>
      <c r="AU42" s="247"/>
      <c r="AV42" s="573"/>
      <c r="AW42" s="573"/>
      <c r="AX42" s="250"/>
      <c r="AY42" s="247"/>
      <c r="AZ42" s="573"/>
      <c r="BA42" s="573"/>
      <c r="BB42" s="250"/>
      <c r="BC42" s="247"/>
      <c r="BD42" s="573"/>
      <c r="BE42" s="573"/>
      <c r="BF42" s="250"/>
      <c r="BG42" s="167"/>
      <c r="BH42" s="150"/>
      <c r="BI42" s="150"/>
      <c r="BJ42" s="150"/>
      <c r="BK42" s="167"/>
    </row>
    <row r="43" spans="1:63" s="151" customFormat="1" ht="44.25" customHeight="1">
      <c r="D43" s="442" t="s">
        <v>81</v>
      </c>
      <c r="E43" s="443"/>
      <c r="F43" s="444"/>
      <c r="G43" s="448" t="s">
        <v>143</v>
      </c>
      <c r="H43" s="449"/>
      <c r="I43" s="449"/>
      <c r="J43" s="449"/>
      <c r="K43" s="449"/>
      <c r="L43" s="449"/>
      <c r="M43" s="449"/>
      <c r="N43" s="449"/>
      <c r="O43" s="449"/>
      <c r="P43" s="449"/>
      <c r="Q43" s="449"/>
      <c r="R43" s="449"/>
      <c r="S43" s="449"/>
      <c r="T43" s="450"/>
      <c r="U43" s="265"/>
      <c r="V43" s="415"/>
      <c r="W43" s="272">
        <v>2</v>
      </c>
      <c r="X43" s="267"/>
      <c r="Y43" s="265">
        <v>1</v>
      </c>
      <c r="Z43" s="415"/>
      <c r="AA43" s="272">
        <v>1</v>
      </c>
      <c r="AB43" s="267"/>
      <c r="AC43" s="627">
        <v>3</v>
      </c>
      <c r="AD43" s="626"/>
      <c r="AE43" s="272">
        <f t="shared" si="2"/>
        <v>90</v>
      </c>
      <c r="AF43" s="267"/>
      <c r="AG43" s="265">
        <f>AK43</f>
        <v>12</v>
      </c>
      <c r="AH43" s="266"/>
      <c r="AI43" s="265"/>
      <c r="AJ43" s="415"/>
      <c r="AK43" s="266">
        <v>12</v>
      </c>
      <c r="AL43" s="415"/>
      <c r="AM43" s="272"/>
      <c r="AN43" s="267"/>
      <c r="AO43" s="265">
        <f t="shared" si="3"/>
        <v>78</v>
      </c>
      <c r="AP43" s="267"/>
      <c r="AQ43" s="265">
        <v>6</v>
      </c>
      <c r="AR43" s="266"/>
      <c r="AS43" s="266"/>
      <c r="AT43" s="267"/>
      <c r="AU43" s="265">
        <v>6</v>
      </c>
      <c r="AV43" s="266"/>
      <c r="AW43" s="266"/>
      <c r="AX43" s="267"/>
      <c r="AY43" s="265"/>
      <c r="AZ43" s="266"/>
      <c r="BA43" s="266"/>
      <c r="BB43" s="267"/>
      <c r="BC43" s="265"/>
      <c r="BD43" s="266"/>
      <c r="BE43" s="266"/>
      <c r="BF43" s="267"/>
      <c r="BG43" s="167"/>
      <c r="BH43" s="150"/>
      <c r="BI43" s="150"/>
      <c r="BJ43" s="152"/>
      <c r="BK43" s="167" t="s">
        <v>128</v>
      </c>
    </row>
    <row r="44" spans="1:63" s="149" customFormat="1" ht="33.75" customHeight="1">
      <c r="D44" s="442" t="s">
        <v>82</v>
      </c>
      <c r="E44" s="443"/>
      <c r="F44" s="444"/>
      <c r="G44" s="564" t="s">
        <v>127</v>
      </c>
      <c r="H44" s="565"/>
      <c r="I44" s="565"/>
      <c r="J44" s="565"/>
      <c r="K44" s="565"/>
      <c r="L44" s="565"/>
      <c r="M44" s="565"/>
      <c r="N44" s="565"/>
      <c r="O44" s="565"/>
      <c r="P44" s="565"/>
      <c r="Q44" s="565"/>
      <c r="R44" s="565"/>
      <c r="S44" s="565"/>
      <c r="T44" s="566"/>
      <c r="U44" s="268"/>
      <c r="V44" s="269"/>
      <c r="W44" s="556">
        <v>1</v>
      </c>
      <c r="X44" s="555"/>
      <c r="Y44" s="268"/>
      <c r="Z44" s="269"/>
      <c r="AA44" s="556">
        <v>1</v>
      </c>
      <c r="AB44" s="555"/>
      <c r="AC44" s="416">
        <v>3</v>
      </c>
      <c r="AD44" s="417"/>
      <c r="AE44" s="556">
        <f t="shared" si="2"/>
        <v>90</v>
      </c>
      <c r="AF44" s="555"/>
      <c r="AG44" s="268">
        <f>AI44+AK44+AM44</f>
        <v>10</v>
      </c>
      <c r="AH44" s="555"/>
      <c r="AI44" s="268">
        <v>4</v>
      </c>
      <c r="AJ44" s="269"/>
      <c r="AK44" s="556">
        <v>6</v>
      </c>
      <c r="AL44" s="269"/>
      <c r="AM44" s="556"/>
      <c r="AN44" s="555"/>
      <c r="AO44" s="268">
        <f t="shared" si="3"/>
        <v>80</v>
      </c>
      <c r="AP44" s="555"/>
      <c r="AQ44" s="268">
        <f>AG44</f>
        <v>10</v>
      </c>
      <c r="AR44" s="554"/>
      <c r="AS44" s="554"/>
      <c r="AT44" s="555"/>
      <c r="AU44" s="268"/>
      <c r="AV44" s="554"/>
      <c r="AW44" s="554"/>
      <c r="AX44" s="555"/>
      <c r="AY44" s="268"/>
      <c r="AZ44" s="554"/>
      <c r="BA44" s="554"/>
      <c r="BB44" s="555"/>
      <c r="BC44" s="268"/>
      <c r="BD44" s="554"/>
      <c r="BE44" s="554"/>
      <c r="BF44" s="555"/>
      <c r="BH44" s="150"/>
      <c r="BI44" s="150"/>
      <c r="BJ44" s="150"/>
    </row>
    <row r="45" spans="1:63" s="9" customFormat="1" ht="35.25" customHeight="1">
      <c r="D45" s="442" t="s">
        <v>92</v>
      </c>
      <c r="E45" s="443"/>
      <c r="F45" s="444"/>
      <c r="G45" s="588" t="s">
        <v>147</v>
      </c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589"/>
      <c r="T45" s="590"/>
      <c r="U45" s="416"/>
      <c r="V45" s="417"/>
      <c r="W45" s="558">
        <v>1</v>
      </c>
      <c r="X45" s="559"/>
      <c r="Y45" s="416"/>
      <c r="Z45" s="417"/>
      <c r="AA45" s="556">
        <v>1</v>
      </c>
      <c r="AB45" s="555"/>
      <c r="AC45" s="416">
        <v>2.5</v>
      </c>
      <c r="AD45" s="417"/>
      <c r="AE45" s="558">
        <f t="shared" si="2"/>
        <v>75</v>
      </c>
      <c r="AF45" s="559"/>
      <c r="AG45" s="416">
        <f>AI45+AK45+AM45</f>
        <v>10</v>
      </c>
      <c r="AH45" s="557"/>
      <c r="AI45" s="416">
        <v>6</v>
      </c>
      <c r="AJ45" s="417"/>
      <c r="AK45" s="557">
        <v>4</v>
      </c>
      <c r="AL45" s="417"/>
      <c r="AM45" s="558"/>
      <c r="AN45" s="559"/>
      <c r="AO45" s="416">
        <f t="shared" si="3"/>
        <v>65</v>
      </c>
      <c r="AP45" s="559"/>
      <c r="AQ45" s="268">
        <f>AG45</f>
        <v>10</v>
      </c>
      <c r="AR45" s="554"/>
      <c r="AS45" s="554"/>
      <c r="AT45" s="555"/>
      <c r="AU45" s="416"/>
      <c r="AV45" s="557"/>
      <c r="AW45" s="557"/>
      <c r="AX45" s="559"/>
      <c r="AY45" s="416"/>
      <c r="AZ45" s="557"/>
      <c r="BA45" s="557"/>
      <c r="BB45" s="559"/>
      <c r="BC45" s="416"/>
      <c r="BD45" s="557"/>
      <c r="BE45" s="557"/>
      <c r="BF45" s="559"/>
      <c r="BH45" s="10"/>
      <c r="BI45" s="10"/>
      <c r="BJ45" s="10"/>
    </row>
    <row r="46" spans="1:63" s="9" customFormat="1" ht="29.4" customHeight="1">
      <c r="D46" s="442" t="s">
        <v>93</v>
      </c>
      <c r="E46" s="443"/>
      <c r="F46" s="444"/>
      <c r="G46" s="585" t="s">
        <v>148</v>
      </c>
      <c r="H46" s="586"/>
      <c r="I46" s="586"/>
      <c r="J46" s="586"/>
      <c r="K46" s="586"/>
      <c r="L46" s="586"/>
      <c r="M46" s="586"/>
      <c r="N46" s="586"/>
      <c r="O46" s="586"/>
      <c r="P46" s="586"/>
      <c r="Q46" s="586"/>
      <c r="R46" s="586"/>
      <c r="S46" s="586"/>
      <c r="T46" s="587"/>
      <c r="U46" s="416"/>
      <c r="V46" s="417"/>
      <c r="W46" s="558">
        <v>1</v>
      </c>
      <c r="X46" s="559"/>
      <c r="Y46" s="416">
        <v>1</v>
      </c>
      <c r="Z46" s="417"/>
      <c r="AA46" s="556">
        <v>1</v>
      </c>
      <c r="AB46" s="555"/>
      <c r="AC46" s="416">
        <v>2.5</v>
      </c>
      <c r="AD46" s="417"/>
      <c r="AE46" s="558">
        <f t="shared" si="2"/>
        <v>75</v>
      </c>
      <c r="AF46" s="559"/>
      <c r="AG46" s="416">
        <f>AI46+AK46+AM46</f>
        <v>10</v>
      </c>
      <c r="AH46" s="557"/>
      <c r="AI46" s="416">
        <v>6</v>
      </c>
      <c r="AJ46" s="417"/>
      <c r="AK46" s="557">
        <v>4</v>
      </c>
      <c r="AL46" s="417"/>
      <c r="AM46" s="558"/>
      <c r="AN46" s="559"/>
      <c r="AO46" s="416">
        <f t="shared" si="3"/>
        <v>65</v>
      </c>
      <c r="AP46" s="559"/>
      <c r="AQ46" s="268">
        <f>AG46</f>
        <v>10</v>
      </c>
      <c r="AR46" s="554"/>
      <c r="AS46" s="554"/>
      <c r="AT46" s="555"/>
      <c r="AU46" s="416"/>
      <c r="AV46" s="557"/>
      <c r="AW46" s="557"/>
      <c r="AX46" s="559"/>
      <c r="AY46" s="416"/>
      <c r="AZ46" s="557"/>
      <c r="BA46" s="557"/>
      <c r="BB46" s="559"/>
      <c r="BC46" s="416"/>
      <c r="BD46" s="557"/>
      <c r="BE46" s="557"/>
      <c r="BF46" s="559"/>
      <c r="BH46" s="10"/>
      <c r="BI46" s="10"/>
      <c r="BJ46" s="10"/>
      <c r="BK46" s="166" t="s">
        <v>163</v>
      </c>
    </row>
    <row r="47" spans="1:63" s="9" customFormat="1" ht="37.5" customHeight="1" thickBot="1">
      <c r="D47" s="442" t="s">
        <v>95</v>
      </c>
      <c r="E47" s="443"/>
      <c r="F47" s="444"/>
      <c r="G47" s="591" t="s">
        <v>166</v>
      </c>
      <c r="H47" s="592"/>
      <c r="I47" s="592"/>
      <c r="J47" s="592"/>
      <c r="K47" s="592"/>
      <c r="L47" s="592"/>
      <c r="M47" s="592"/>
      <c r="N47" s="592"/>
      <c r="O47" s="592"/>
      <c r="P47" s="592"/>
      <c r="Q47" s="592"/>
      <c r="R47" s="592"/>
      <c r="S47" s="592"/>
      <c r="T47" s="593"/>
      <c r="U47" s="594"/>
      <c r="V47" s="420"/>
      <c r="W47" s="420">
        <v>1</v>
      </c>
      <c r="X47" s="421"/>
      <c r="Y47" s="594"/>
      <c r="Z47" s="420"/>
      <c r="AA47" s="237">
        <v>1</v>
      </c>
      <c r="AB47" s="240"/>
      <c r="AC47" s="594">
        <v>2.5</v>
      </c>
      <c r="AD47" s="420"/>
      <c r="AE47" s="420">
        <f t="shared" si="2"/>
        <v>75</v>
      </c>
      <c r="AF47" s="421"/>
      <c r="AG47" s="594">
        <f>AI47+AK47+AM47</f>
        <v>10</v>
      </c>
      <c r="AH47" s="632"/>
      <c r="AI47" s="635">
        <v>6</v>
      </c>
      <c r="AJ47" s="636"/>
      <c r="AK47" s="626">
        <v>4</v>
      </c>
      <c r="AL47" s="420"/>
      <c r="AM47" s="420"/>
      <c r="AN47" s="421"/>
      <c r="AO47" s="594">
        <f t="shared" si="3"/>
        <v>65</v>
      </c>
      <c r="AP47" s="632"/>
      <c r="AQ47" s="268">
        <f>AG47</f>
        <v>10</v>
      </c>
      <c r="AR47" s="554"/>
      <c r="AS47" s="554"/>
      <c r="AT47" s="555"/>
      <c r="AU47" s="627"/>
      <c r="AV47" s="628"/>
      <c r="AW47" s="628"/>
      <c r="AX47" s="629"/>
      <c r="AY47" s="627"/>
      <c r="AZ47" s="628"/>
      <c r="BA47" s="628"/>
      <c r="BB47" s="629"/>
      <c r="BC47" s="627"/>
      <c r="BD47" s="628"/>
      <c r="BE47" s="628"/>
      <c r="BF47" s="629"/>
      <c r="BG47" s="166"/>
      <c r="BH47" s="10"/>
      <c r="BI47" s="10"/>
      <c r="BJ47" s="10"/>
      <c r="BK47" s="166"/>
    </row>
    <row r="48" spans="1:63" s="9" customFormat="1" ht="28.5" customHeight="1" thickBot="1">
      <c r="D48" s="445" t="s">
        <v>110</v>
      </c>
      <c r="E48" s="446"/>
      <c r="F48" s="446"/>
      <c r="G48" s="446"/>
      <c r="H48" s="446"/>
      <c r="I48" s="446"/>
      <c r="J48" s="446"/>
      <c r="K48" s="446"/>
      <c r="L48" s="446"/>
      <c r="M48" s="446"/>
      <c r="N48" s="446"/>
      <c r="O48" s="446"/>
      <c r="P48" s="446"/>
      <c r="Q48" s="446"/>
      <c r="R48" s="446"/>
      <c r="S48" s="446"/>
      <c r="T48" s="447"/>
      <c r="U48" s="196"/>
      <c r="V48" s="197"/>
      <c r="W48" s="251">
        <v>7</v>
      </c>
      <c r="X48" s="202"/>
      <c r="Y48" s="196">
        <v>4</v>
      </c>
      <c r="Z48" s="197"/>
      <c r="AA48" s="251">
        <v>7</v>
      </c>
      <c r="AB48" s="202"/>
      <c r="AC48" s="211">
        <f>SUM(AC41:AD47)</f>
        <v>18.5</v>
      </c>
      <c r="AD48" s="205"/>
      <c r="AE48" s="205">
        <f>SUM(AE41:AF47)</f>
        <v>555</v>
      </c>
      <c r="AF48" s="206"/>
      <c r="AG48" s="211">
        <f>SUM(AG41:AH47)</f>
        <v>70</v>
      </c>
      <c r="AH48" s="205"/>
      <c r="AI48" s="211">
        <f>SUM(AI41:AJ47)</f>
        <v>32</v>
      </c>
      <c r="AJ48" s="205"/>
      <c r="AK48" s="205">
        <f>SUM(AK41:AL47)</f>
        <v>38</v>
      </c>
      <c r="AL48" s="205"/>
      <c r="AM48" s="205"/>
      <c r="AN48" s="206"/>
      <c r="AO48" s="211">
        <f>SUM(AO41:AP47)</f>
        <v>485</v>
      </c>
      <c r="AP48" s="205"/>
      <c r="AQ48" s="198">
        <f>SUM(AQ41:AT47)</f>
        <v>64</v>
      </c>
      <c r="AR48" s="199"/>
      <c r="AS48" s="199"/>
      <c r="AT48" s="200"/>
      <c r="AU48" s="198">
        <f>SUM(AU41:AX47)</f>
        <v>6</v>
      </c>
      <c r="AV48" s="199"/>
      <c r="AW48" s="199"/>
      <c r="AX48" s="200"/>
      <c r="AY48" s="196"/>
      <c r="AZ48" s="201"/>
      <c r="BA48" s="201"/>
      <c r="BB48" s="202"/>
      <c r="BC48" s="196"/>
      <c r="BD48" s="201"/>
      <c r="BE48" s="201"/>
      <c r="BF48" s="202"/>
      <c r="BH48" s="10"/>
      <c r="BI48" s="10"/>
      <c r="BJ48" s="10"/>
    </row>
    <row r="49" spans="4:78" s="11" customFormat="1" ht="23.4" customHeight="1" thickBot="1">
      <c r="D49" s="273" t="s">
        <v>97</v>
      </c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4"/>
      <c r="AR49" s="274"/>
      <c r="AS49" s="274"/>
      <c r="AT49" s="274"/>
      <c r="AU49" s="274"/>
      <c r="AV49" s="274"/>
      <c r="AW49" s="274"/>
      <c r="AX49" s="274"/>
      <c r="AY49" s="274"/>
      <c r="AZ49" s="274"/>
      <c r="BA49" s="274"/>
      <c r="BB49" s="274"/>
      <c r="BC49" s="274"/>
      <c r="BD49" s="274"/>
      <c r="BE49" s="274"/>
      <c r="BF49" s="275"/>
      <c r="BG49" s="9"/>
      <c r="BH49" s="10"/>
      <c r="BI49" s="10"/>
      <c r="BJ49" s="12"/>
      <c r="BK49" s="9"/>
    </row>
    <row r="50" spans="4:78" s="151" customFormat="1" ht="39.6" customHeight="1">
      <c r="D50" s="583" t="s">
        <v>83</v>
      </c>
      <c r="E50" s="584"/>
      <c r="F50" s="584"/>
      <c r="G50" s="623" t="s">
        <v>149</v>
      </c>
      <c r="H50" s="624"/>
      <c r="I50" s="624"/>
      <c r="J50" s="624"/>
      <c r="K50" s="624"/>
      <c r="L50" s="624"/>
      <c r="M50" s="624"/>
      <c r="N50" s="624"/>
      <c r="O50" s="624"/>
      <c r="P50" s="624"/>
      <c r="Q50" s="624"/>
      <c r="R50" s="624"/>
      <c r="S50" s="624"/>
      <c r="T50" s="625"/>
      <c r="U50" s="626">
        <v>1</v>
      </c>
      <c r="V50" s="420"/>
      <c r="W50" s="420"/>
      <c r="X50" s="421"/>
      <c r="Y50" s="594"/>
      <c r="Z50" s="420"/>
      <c r="AA50" s="420">
        <v>1</v>
      </c>
      <c r="AB50" s="421"/>
      <c r="AC50" s="594">
        <v>3.5</v>
      </c>
      <c r="AD50" s="420"/>
      <c r="AE50" s="237">
        <f t="shared" ref="AE50:AE58" si="4">AC50*30</f>
        <v>105</v>
      </c>
      <c r="AF50" s="240"/>
      <c r="AG50" s="236">
        <f>AI50+AK50+AM50</f>
        <v>10</v>
      </c>
      <c r="AH50" s="272"/>
      <c r="AI50" s="633">
        <v>6</v>
      </c>
      <c r="AJ50" s="634"/>
      <c r="AK50" s="415">
        <v>4</v>
      </c>
      <c r="AL50" s="237"/>
      <c r="AM50" s="237"/>
      <c r="AN50" s="240"/>
      <c r="AO50" s="236">
        <f t="shared" ref="AO50:AO58" si="5">AE50-AG50</f>
        <v>95</v>
      </c>
      <c r="AP50" s="272"/>
      <c r="AQ50" s="265">
        <f>AG50</f>
        <v>10</v>
      </c>
      <c r="AR50" s="266"/>
      <c r="AS50" s="266"/>
      <c r="AT50" s="267"/>
      <c r="AU50" s="620"/>
      <c r="AV50" s="621"/>
      <c r="AW50" s="621"/>
      <c r="AX50" s="622"/>
      <c r="AY50" s="265"/>
      <c r="AZ50" s="266"/>
      <c r="BA50" s="266"/>
      <c r="BB50" s="267"/>
      <c r="BC50" s="265"/>
      <c r="BD50" s="266"/>
      <c r="BE50" s="266"/>
      <c r="BF50" s="267"/>
      <c r="BG50" s="167"/>
      <c r="BH50" s="150"/>
      <c r="BI50" s="150"/>
      <c r="BJ50" s="152"/>
      <c r="BK50" s="167"/>
    </row>
    <row r="51" spans="4:78" s="151" customFormat="1" ht="30" customHeight="1">
      <c r="D51" s="425" t="s">
        <v>84</v>
      </c>
      <c r="E51" s="426"/>
      <c r="F51" s="426"/>
      <c r="G51" s="585" t="s">
        <v>150</v>
      </c>
      <c r="H51" s="586"/>
      <c r="I51" s="586"/>
      <c r="J51" s="586"/>
      <c r="K51" s="586"/>
      <c r="L51" s="586"/>
      <c r="M51" s="586"/>
      <c r="N51" s="586"/>
      <c r="O51" s="586"/>
      <c r="P51" s="586"/>
      <c r="Q51" s="586"/>
      <c r="R51" s="586"/>
      <c r="S51" s="586"/>
      <c r="T51" s="587"/>
      <c r="U51" s="626">
        <v>1</v>
      </c>
      <c r="V51" s="420"/>
      <c r="W51" s="420"/>
      <c r="X51" s="421"/>
      <c r="Y51" s="594">
        <v>1</v>
      </c>
      <c r="Z51" s="420"/>
      <c r="AA51" s="420">
        <v>1</v>
      </c>
      <c r="AB51" s="421"/>
      <c r="AC51" s="594">
        <v>4</v>
      </c>
      <c r="AD51" s="420"/>
      <c r="AE51" s="237">
        <f t="shared" si="4"/>
        <v>120</v>
      </c>
      <c r="AF51" s="240"/>
      <c r="AG51" s="236">
        <f>AI51+AK51+AM51</f>
        <v>16</v>
      </c>
      <c r="AH51" s="272"/>
      <c r="AI51" s="236">
        <v>8</v>
      </c>
      <c r="AJ51" s="237"/>
      <c r="AK51" s="415">
        <v>8</v>
      </c>
      <c r="AL51" s="237"/>
      <c r="AM51" s="237"/>
      <c r="AN51" s="240"/>
      <c r="AO51" s="236">
        <f t="shared" si="5"/>
        <v>104</v>
      </c>
      <c r="AP51" s="272"/>
      <c r="AQ51" s="265">
        <f>AG51</f>
        <v>16</v>
      </c>
      <c r="AR51" s="266"/>
      <c r="AS51" s="266"/>
      <c r="AT51" s="267"/>
      <c r="AU51" s="617"/>
      <c r="AV51" s="618"/>
      <c r="AW51" s="618"/>
      <c r="AX51" s="619"/>
      <c r="AY51" s="265"/>
      <c r="AZ51" s="266"/>
      <c r="BA51" s="266"/>
      <c r="BB51" s="267"/>
      <c r="BC51" s="265"/>
      <c r="BD51" s="266"/>
      <c r="BE51" s="266"/>
      <c r="BF51" s="267"/>
      <c r="BG51" s="167"/>
      <c r="BH51" s="150"/>
      <c r="BI51" s="150"/>
      <c r="BJ51" s="152"/>
      <c r="BK51" s="167" t="s">
        <v>156</v>
      </c>
    </row>
    <row r="52" spans="4:78" s="151" customFormat="1" ht="39" customHeight="1">
      <c r="D52" s="425" t="s">
        <v>85</v>
      </c>
      <c r="E52" s="426"/>
      <c r="F52" s="426"/>
      <c r="G52" s="613" t="s">
        <v>151</v>
      </c>
      <c r="H52" s="614"/>
      <c r="I52" s="614"/>
      <c r="J52" s="614"/>
      <c r="K52" s="614"/>
      <c r="L52" s="614"/>
      <c r="M52" s="614"/>
      <c r="N52" s="614"/>
      <c r="O52" s="614"/>
      <c r="P52" s="614"/>
      <c r="Q52" s="614"/>
      <c r="R52" s="614"/>
      <c r="S52" s="614"/>
      <c r="T52" s="615"/>
      <c r="U52" s="220">
        <v>1</v>
      </c>
      <c r="V52" s="230"/>
      <c r="W52" s="212"/>
      <c r="X52" s="213"/>
      <c r="Y52" s="219"/>
      <c r="Z52" s="230"/>
      <c r="AA52" s="212">
        <v>1</v>
      </c>
      <c r="AB52" s="213"/>
      <c r="AC52" s="247">
        <v>3.5</v>
      </c>
      <c r="AD52" s="248"/>
      <c r="AE52" s="238">
        <f>AC52*30</f>
        <v>105</v>
      </c>
      <c r="AF52" s="239"/>
      <c r="AG52" s="244">
        <f>AI52+AK52</f>
        <v>10</v>
      </c>
      <c r="AH52" s="245"/>
      <c r="AI52" s="247">
        <v>6</v>
      </c>
      <c r="AJ52" s="248"/>
      <c r="AK52" s="573">
        <v>4</v>
      </c>
      <c r="AL52" s="248"/>
      <c r="AM52" s="249"/>
      <c r="AN52" s="250"/>
      <c r="AO52" s="244">
        <f>AE52-AG52</f>
        <v>95</v>
      </c>
      <c r="AP52" s="239"/>
      <c r="AQ52" s="265">
        <f>AI52+AK52</f>
        <v>10</v>
      </c>
      <c r="AR52" s="266"/>
      <c r="AS52" s="266"/>
      <c r="AT52" s="267"/>
      <c r="AU52" s="241"/>
      <c r="AV52" s="242"/>
      <c r="AW52" s="242"/>
      <c r="AX52" s="243"/>
      <c r="AY52" s="244"/>
      <c r="AZ52" s="245"/>
      <c r="BA52" s="245"/>
      <c r="BB52" s="239"/>
      <c r="BC52" s="244"/>
      <c r="BD52" s="245"/>
      <c r="BE52" s="245"/>
      <c r="BF52" s="239"/>
      <c r="BH52" s="152"/>
      <c r="BI52" s="152"/>
      <c r="BJ52" s="152"/>
      <c r="BK52" s="167"/>
      <c r="BM52" s="258"/>
      <c r="BN52" s="259"/>
      <c r="BO52" s="259"/>
      <c r="BP52" s="259"/>
      <c r="BQ52" s="259"/>
      <c r="BR52" s="259"/>
      <c r="BS52" s="259"/>
      <c r="BT52" s="259"/>
      <c r="BU52" s="259"/>
      <c r="BV52" s="259"/>
      <c r="BW52" s="259"/>
      <c r="BX52" s="259"/>
      <c r="BY52" s="259"/>
      <c r="BZ52" s="260"/>
    </row>
    <row r="53" spans="4:78" s="149" customFormat="1" ht="33.6" customHeight="1">
      <c r="D53" s="425" t="s">
        <v>86</v>
      </c>
      <c r="E53" s="426"/>
      <c r="F53" s="426"/>
      <c r="G53" s="630" t="s">
        <v>152</v>
      </c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631"/>
      <c r="U53" s="217"/>
      <c r="V53" s="227"/>
      <c r="W53" s="233">
        <v>2</v>
      </c>
      <c r="X53" s="218"/>
      <c r="Y53" s="216"/>
      <c r="Z53" s="227"/>
      <c r="AA53" s="233"/>
      <c r="AB53" s="218"/>
      <c r="AC53" s="244">
        <v>3</v>
      </c>
      <c r="AD53" s="246"/>
      <c r="AE53" s="616">
        <f>AC53*30</f>
        <v>90</v>
      </c>
      <c r="AF53" s="243"/>
      <c r="AG53" s="241">
        <f>AI53+AK53</f>
        <v>16</v>
      </c>
      <c r="AH53" s="242"/>
      <c r="AI53" s="241">
        <v>8</v>
      </c>
      <c r="AJ53" s="560"/>
      <c r="AK53" s="242">
        <v>8</v>
      </c>
      <c r="AL53" s="560"/>
      <c r="AM53" s="616"/>
      <c r="AN53" s="243"/>
      <c r="AO53" s="241">
        <f>AE53-AG53</f>
        <v>74</v>
      </c>
      <c r="AP53" s="243"/>
      <c r="AQ53" s="265"/>
      <c r="AR53" s="266"/>
      <c r="AS53" s="266"/>
      <c r="AT53" s="267"/>
      <c r="AU53" s="241">
        <v>16</v>
      </c>
      <c r="AV53" s="242"/>
      <c r="AW53" s="242"/>
      <c r="AX53" s="243"/>
      <c r="AY53" s="241"/>
      <c r="AZ53" s="242"/>
      <c r="BA53" s="242"/>
      <c r="BB53" s="243"/>
      <c r="BC53" s="241"/>
      <c r="BD53" s="242"/>
      <c r="BE53" s="242"/>
      <c r="BF53" s="243"/>
      <c r="BH53" s="150"/>
      <c r="BI53" s="150"/>
      <c r="BJ53" s="150"/>
    </row>
    <row r="54" spans="4:78" s="149" customFormat="1" ht="33.6" customHeight="1" thickBot="1">
      <c r="D54" s="425" t="s">
        <v>87</v>
      </c>
      <c r="E54" s="426"/>
      <c r="F54" s="426"/>
      <c r="G54" s="561" t="s">
        <v>153</v>
      </c>
      <c r="H54" s="562"/>
      <c r="I54" s="562"/>
      <c r="J54" s="562"/>
      <c r="K54" s="562"/>
      <c r="L54" s="562"/>
      <c r="M54" s="562"/>
      <c r="N54" s="562"/>
      <c r="O54" s="562"/>
      <c r="P54" s="562"/>
      <c r="Q54" s="562"/>
      <c r="R54" s="562"/>
      <c r="S54" s="562"/>
      <c r="T54" s="563"/>
      <c r="U54" s="217"/>
      <c r="V54" s="227"/>
      <c r="W54" s="233"/>
      <c r="X54" s="218"/>
      <c r="Y54" s="216"/>
      <c r="Z54" s="227"/>
      <c r="AA54" s="233"/>
      <c r="AB54" s="218"/>
      <c r="AC54" s="244">
        <v>1</v>
      </c>
      <c r="AD54" s="246"/>
      <c r="AE54" s="616">
        <f>AC54*30</f>
        <v>30</v>
      </c>
      <c r="AF54" s="243"/>
      <c r="AG54" s="241"/>
      <c r="AH54" s="242"/>
      <c r="AI54" s="241"/>
      <c r="AJ54" s="560"/>
      <c r="AK54" s="242"/>
      <c r="AL54" s="560"/>
      <c r="AM54" s="616"/>
      <c r="AN54" s="243"/>
      <c r="AO54" s="241">
        <f>AE54-AG54</f>
        <v>30</v>
      </c>
      <c r="AP54" s="243"/>
      <c r="AQ54" s="241"/>
      <c r="AR54" s="242"/>
      <c r="AS54" s="242"/>
      <c r="AT54" s="243"/>
      <c r="AU54" s="241"/>
      <c r="AV54" s="242"/>
      <c r="AW54" s="242"/>
      <c r="AX54" s="243"/>
      <c r="AY54" s="241"/>
      <c r="AZ54" s="242"/>
      <c r="BA54" s="242"/>
      <c r="BB54" s="243"/>
      <c r="BC54" s="241"/>
      <c r="BD54" s="242"/>
      <c r="BE54" s="242"/>
      <c r="BF54" s="243"/>
      <c r="BH54" s="150"/>
      <c r="BI54" s="150"/>
      <c r="BJ54" s="150"/>
      <c r="BK54" s="167" t="s">
        <v>130</v>
      </c>
    </row>
    <row r="55" spans="4:78" s="11" customFormat="1" ht="23.4" customHeight="1" thickBot="1">
      <c r="D55" s="411" t="s">
        <v>141</v>
      </c>
      <c r="E55" s="412"/>
      <c r="F55" s="412"/>
      <c r="G55" s="413"/>
      <c r="H55" s="413"/>
      <c r="I55" s="413"/>
      <c r="J55" s="413"/>
      <c r="K55" s="413"/>
      <c r="L55" s="413"/>
      <c r="M55" s="413"/>
      <c r="N55" s="413"/>
      <c r="O55" s="413"/>
      <c r="P55" s="413"/>
      <c r="Q55" s="413"/>
      <c r="R55" s="413"/>
      <c r="S55" s="413"/>
      <c r="T55" s="413"/>
      <c r="U55" s="412"/>
      <c r="V55" s="412"/>
      <c r="W55" s="412"/>
      <c r="X55" s="412"/>
      <c r="Y55" s="412"/>
      <c r="Z55" s="412"/>
      <c r="AA55" s="412"/>
      <c r="AB55" s="412"/>
      <c r="AC55" s="412"/>
      <c r="AD55" s="412"/>
      <c r="AE55" s="412"/>
      <c r="AF55" s="412"/>
      <c r="AG55" s="412"/>
      <c r="AH55" s="412"/>
      <c r="AI55" s="412"/>
      <c r="AJ55" s="412"/>
      <c r="AK55" s="412"/>
      <c r="AL55" s="412"/>
      <c r="AM55" s="412"/>
      <c r="AN55" s="412"/>
      <c r="AO55" s="412"/>
      <c r="AP55" s="412"/>
      <c r="AQ55" s="412"/>
      <c r="AR55" s="412"/>
      <c r="AS55" s="412"/>
      <c r="AT55" s="412"/>
      <c r="AU55" s="412"/>
      <c r="AV55" s="412"/>
      <c r="AW55" s="412"/>
      <c r="AX55" s="412"/>
      <c r="AY55" s="412"/>
      <c r="AZ55" s="412"/>
      <c r="BA55" s="412"/>
      <c r="BB55" s="412"/>
      <c r="BC55" s="412"/>
      <c r="BD55" s="412"/>
      <c r="BE55" s="412"/>
      <c r="BF55" s="414"/>
      <c r="BG55" s="9"/>
      <c r="BH55" s="10"/>
      <c r="BI55" s="10"/>
      <c r="BJ55" s="12"/>
      <c r="BK55" s="9"/>
    </row>
    <row r="56" spans="4:78" s="151" customFormat="1" ht="38.25" customHeight="1">
      <c r="D56" s="425" t="s">
        <v>105</v>
      </c>
      <c r="E56" s="426"/>
      <c r="F56" s="427"/>
      <c r="G56" s="564" t="s">
        <v>107</v>
      </c>
      <c r="H56" s="565"/>
      <c r="I56" s="565"/>
      <c r="J56" s="565"/>
      <c r="K56" s="565"/>
      <c r="L56" s="565"/>
      <c r="M56" s="565"/>
      <c r="N56" s="565"/>
      <c r="O56" s="565"/>
      <c r="P56" s="565"/>
      <c r="Q56" s="565"/>
      <c r="R56" s="565"/>
      <c r="S56" s="565"/>
      <c r="T56" s="566"/>
      <c r="U56" s="247"/>
      <c r="V56" s="248"/>
      <c r="W56" s="249">
        <v>1.2</v>
      </c>
      <c r="X56" s="250"/>
      <c r="Y56" s="247"/>
      <c r="Z56" s="248"/>
      <c r="AA56" s="249"/>
      <c r="AB56" s="250"/>
      <c r="AC56" s="247">
        <v>4</v>
      </c>
      <c r="AD56" s="248"/>
      <c r="AE56" s="238">
        <f>AC56*30</f>
        <v>120</v>
      </c>
      <c r="AF56" s="239"/>
      <c r="AG56" s="244">
        <f>AI56+AK56</f>
        <v>16</v>
      </c>
      <c r="AH56" s="245"/>
      <c r="AI56" s="247">
        <v>4</v>
      </c>
      <c r="AJ56" s="248"/>
      <c r="AK56" s="573">
        <v>12</v>
      </c>
      <c r="AL56" s="248"/>
      <c r="AM56" s="249"/>
      <c r="AN56" s="250"/>
      <c r="AO56" s="244">
        <f>AE56-AG56</f>
        <v>104</v>
      </c>
      <c r="AP56" s="239"/>
      <c r="AQ56" s="244">
        <v>8</v>
      </c>
      <c r="AR56" s="245"/>
      <c r="AS56" s="245"/>
      <c r="AT56" s="239"/>
      <c r="AU56" s="244">
        <v>8</v>
      </c>
      <c r="AV56" s="245"/>
      <c r="AW56" s="245"/>
      <c r="AX56" s="239"/>
      <c r="AY56" s="244"/>
      <c r="AZ56" s="245"/>
      <c r="BA56" s="245"/>
      <c r="BB56" s="239"/>
      <c r="BC56" s="244"/>
      <c r="BD56" s="245"/>
      <c r="BE56" s="245"/>
      <c r="BF56" s="239"/>
      <c r="BH56" s="152"/>
      <c r="BI56" s="152"/>
      <c r="BJ56" s="152"/>
      <c r="BM56" s="258"/>
      <c r="BN56" s="259"/>
      <c r="BO56" s="259"/>
      <c r="BP56" s="259"/>
      <c r="BQ56" s="259"/>
      <c r="BR56" s="259"/>
      <c r="BS56" s="259"/>
      <c r="BT56" s="259"/>
      <c r="BU56" s="259"/>
      <c r="BV56" s="259"/>
      <c r="BW56" s="259"/>
      <c r="BX56" s="259"/>
      <c r="BY56" s="259"/>
      <c r="BZ56" s="260"/>
    </row>
    <row r="57" spans="4:78" s="11" customFormat="1" ht="28.5" customHeight="1">
      <c r="D57" s="425" t="s">
        <v>106</v>
      </c>
      <c r="E57" s="426"/>
      <c r="F57" s="427"/>
      <c r="G57" s="448" t="s">
        <v>140</v>
      </c>
      <c r="H57" s="449"/>
      <c r="I57" s="449"/>
      <c r="J57" s="449"/>
      <c r="K57" s="449"/>
      <c r="L57" s="449"/>
      <c r="M57" s="449"/>
      <c r="N57" s="449"/>
      <c r="O57" s="449"/>
      <c r="P57" s="449"/>
      <c r="Q57" s="449"/>
      <c r="R57" s="449"/>
      <c r="S57" s="449"/>
      <c r="T57" s="450"/>
      <c r="U57" s="236"/>
      <c r="V57" s="237"/>
      <c r="W57" s="237">
        <v>3</v>
      </c>
      <c r="X57" s="240"/>
      <c r="Y57" s="236"/>
      <c r="Z57" s="237"/>
      <c r="AA57" s="237"/>
      <c r="AB57" s="240"/>
      <c r="AC57" s="236">
        <v>14</v>
      </c>
      <c r="AD57" s="237"/>
      <c r="AE57" s="237">
        <f t="shared" si="4"/>
        <v>420</v>
      </c>
      <c r="AF57" s="240"/>
      <c r="AG57" s="236"/>
      <c r="AH57" s="272"/>
      <c r="AI57" s="236"/>
      <c r="AJ57" s="237"/>
      <c r="AK57" s="415"/>
      <c r="AL57" s="237"/>
      <c r="AM57" s="237"/>
      <c r="AN57" s="240"/>
      <c r="AO57" s="236">
        <f t="shared" si="5"/>
        <v>420</v>
      </c>
      <c r="AP57" s="272"/>
      <c r="AQ57" s="265"/>
      <c r="AR57" s="266"/>
      <c r="AS57" s="266"/>
      <c r="AT57" s="267"/>
      <c r="AU57" s="617"/>
      <c r="AV57" s="618"/>
      <c r="AW57" s="618"/>
      <c r="AX57" s="619"/>
      <c r="AY57" s="265" t="s">
        <v>59</v>
      </c>
      <c r="AZ57" s="266"/>
      <c r="BA57" s="266"/>
      <c r="BB57" s="267"/>
      <c r="BC57" s="265"/>
      <c r="BD57" s="266"/>
      <c r="BE57" s="266"/>
      <c r="BF57" s="267"/>
      <c r="BH57" s="12"/>
      <c r="BI57" s="12"/>
      <c r="BJ57" s="12"/>
    </row>
    <row r="58" spans="4:78" s="11" customFormat="1" ht="27.75" customHeight="1" thickBot="1">
      <c r="D58" s="425" t="s">
        <v>112</v>
      </c>
      <c r="E58" s="426"/>
      <c r="F58" s="427"/>
      <c r="G58" s="448" t="s">
        <v>67</v>
      </c>
      <c r="H58" s="449"/>
      <c r="I58" s="449"/>
      <c r="J58" s="449"/>
      <c r="K58" s="449"/>
      <c r="L58" s="449"/>
      <c r="M58" s="449"/>
      <c r="N58" s="449"/>
      <c r="O58" s="449"/>
      <c r="P58" s="449"/>
      <c r="Q58" s="449"/>
      <c r="R58" s="449"/>
      <c r="S58" s="449"/>
      <c r="T58" s="450"/>
      <c r="U58" s="236"/>
      <c r="V58" s="237"/>
      <c r="W58" s="237"/>
      <c r="X58" s="240"/>
      <c r="Y58" s="236"/>
      <c r="Z58" s="237"/>
      <c r="AA58" s="237"/>
      <c r="AB58" s="240"/>
      <c r="AC58" s="236">
        <v>16</v>
      </c>
      <c r="AD58" s="237"/>
      <c r="AE58" s="237">
        <f t="shared" si="4"/>
        <v>480</v>
      </c>
      <c r="AF58" s="240"/>
      <c r="AG58" s="236"/>
      <c r="AH58" s="272"/>
      <c r="AI58" s="236"/>
      <c r="AJ58" s="237"/>
      <c r="AK58" s="415"/>
      <c r="AL58" s="237"/>
      <c r="AM58" s="237"/>
      <c r="AN58" s="240"/>
      <c r="AO58" s="236">
        <f t="shared" si="5"/>
        <v>480</v>
      </c>
      <c r="AP58" s="240"/>
      <c r="AQ58" s="265"/>
      <c r="AR58" s="266"/>
      <c r="AS58" s="266"/>
      <c r="AT58" s="267"/>
      <c r="AU58" s="620"/>
      <c r="AV58" s="621"/>
      <c r="AW58" s="621"/>
      <c r="AX58" s="622"/>
      <c r="AY58" s="265" t="s">
        <v>59</v>
      </c>
      <c r="AZ58" s="266"/>
      <c r="BA58" s="266"/>
      <c r="BB58" s="267"/>
      <c r="BC58" s="265"/>
      <c r="BD58" s="266"/>
      <c r="BE58" s="266"/>
      <c r="BF58" s="267"/>
      <c r="BH58" s="12"/>
      <c r="BI58" s="12"/>
      <c r="BJ58" s="12"/>
    </row>
    <row r="59" spans="4:78" s="11" customFormat="1" ht="27.75" customHeight="1" thickBot="1">
      <c r="D59" s="445" t="s">
        <v>111</v>
      </c>
      <c r="E59" s="446"/>
      <c r="F59" s="446"/>
      <c r="G59" s="446"/>
      <c r="H59" s="446"/>
      <c r="I59" s="446"/>
      <c r="J59" s="446"/>
      <c r="K59" s="446"/>
      <c r="L59" s="446"/>
      <c r="M59" s="446"/>
      <c r="N59" s="446"/>
      <c r="O59" s="446"/>
      <c r="P59" s="446"/>
      <c r="Q59" s="446"/>
      <c r="R59" s="446"/>
      <c r="S59" s="446"/>
      <c r="T59" s="447"/>
      <c r="U59" s="211">
        <v>3</v>
      </c>
      <c r="V59" s="205"/>
      <c r="W59" s="205">
        <v>4</v>
      </c>
      <c r="X59" s="206"/>
      <c r="Y59" s="211">
        <v>1</v>
      </c>
      <c r="Z59" s="205"/>
      <c r="AA59" s="205">
        <v>3</v>
      </c>
      <c r="AB59" s="206"/>
      <c r="AC59" s="211">
        <f>SUM(AC50:AD58)</f>
        <v>49</v>
      </c>
      <c r="AD59" s="205"/>
      <c r="AE59" s="205">
        <f>SUM(AE50:AF58)</f>
        <v>1470</v>
      </c>
      <c r="AF59" s="206"/>
      <c r="AG59" s="211">
        <f>SUM(AG50:AH58)</f>
        <v>68</v>
      </c>
      <c r="AH59" s="251"/>
      <c r="AI59" s="211">
        <f>SUM(AI50:AJ58)</f>
        <v>32</v>
      </c>
      <c r="AJ59" s="205"/>
      <c r="AK59" s="197">
        <f>SUM(AK50:AL58)</f>
        <v>36</v>
      </c>
      <c r="AL59" s="205"/>
      <c r="AM59" s="205"/>
      <c r="AN59" s="206"/>
      <c r="AO59" s="211">
        <f>SUM(AO50:AP58)</f>
        <v>1402</v>
      </c>
      <c r="AP59" s="206"/>
      <c r="AQ59" s="196">
        <f>SUM(AQ50:AT58)</f>
        <v>44</v>
      </c>
      <c r="AR59" s="201"/>
      <c r="AS59" s="201"/>
      <c r="AT59" s="202"/>
      <c r="AU59" s="198">
        <f>SUM(AU50:AX58)</f>
        <v>24</v>
      </c>
      <c r="AV59" s="199"/>
      <c r="AW59" s="199"/>
      <c r="AX59" s="200"/>
      <c r="AY59" s="273"/>
      <c r="AZ59" s="274"/>
      <c r="BA59" s="274"/>
      <c r="BB59" s="275"/>
      <c r="BC59" s="273"/>
      <c r="BD59" s="274"/>
      <c r="BE59" s="274"/>
      <c r="BF59" s="275"/>
      <c r="BH59" s="12"/>
      <c r="BI59" s="12"/>
      <c r="BJ59" s="12"/>
    </row>
    <row r="60" spans="4:78" s="11" customFormat="1" ht="27.75" customHeight="1" thickBot="1">
      <c r="D60" s="445" t="s">
        <v>114</v>
      </c>
      <c r="E60" s="446"/>
      <c r="F60" s="446"/>
      <c r="G60" s="446"/>
      <c r="H60" s="446"/>
      <c r="I60" s="446"/>
      <c r="J60" s="446"/>
      <c r="K60" s="446"/>
      <c r="L60" s="446"/>
      <c r="M60" s="446"/>
      <c r="N60" s="446"/>
      <c r="O60" s="446"/>
      <c r="P60" s="446"/>
      <c r="Q60" s="446"/>
      <c r="R60" s="446"/>
      <c r="S60" s="446"/>
      <c r="T60" s="447"/>
      <c r="U60" s="211">
        <f>U59+U48</f>
        <v>3</v>
      </c>
      <c r="V60" s="205"/>
      <c r="W60" s="205">
        <f>W59+W48</f>
        <v>11</v>
      </c>
      <c r="X60" s="206"/>
      <c r="Y60" s="211">
        <f>Y59+Y48</f>
        <v>5</v>
      </c>
      <c r="Z60" s="205"/>
      <c r="AA60" s="581">
        <f>AA59+AA48</f>
        <v>10</v>
      </c>
      <c r="AB60" s="582"/>
      <c r="AC60" s="211">
        <f>AC59+AC48</f>
        <v>67.5</v>
      </c>
      <c r="AD60" s="205"/>
      <c r="AE60" s="205">
        <f>AE59+AE48</f>
        <v>2025</v>
      </c>
      <c r="AF60" s="206"/>
      <c r="AG60" s="211">
        <f>AG59+AG48</f>
        <v>138</v>
      </c>
      <c r="AH60" s="205"/>
      <c r="AI60" s="211">
        <f>AI59+AI48</f>
        <v>64</v>
      </c>
      <c r="AJ60" s="205"/>
      <c r="AK60" s="205">
        <f>AK59+AK48</f>
        <v>74</v>
      </c>
      <c r="AL60" s="205"/>
      <c r="AM60" s="205"/>
      <c r="AN60" s="206"/>
      <c r="AO60" s="211">
        <f>AO59+AO48</f>
        <v>1887</v>
      </c>
      <c r="AP60" s="205"/>
      <c r="AQ60" s="196">
        <f>AQ59+AQ48</f>
        <v>108</v>
      </c>
      <c r="AR60" s="201"/>
      <c r="AS60" s="201"/>
      <c r="AT60" s="202"/>
      <c r="AU60" s="198">
        <f>AU59+AU48</f>
        <v>30</v>
      </c>
      <c r="AV60" s="201"/>
      <c r="AW60" s="201"/>
      <c r="AX60" s="202"/>
      <c r="AY60" s="198"/>
      <c r="AZ60" s="201"/>
      <c r="BA60" s="201"/>
      <c r="BB60" s="202"/>
      <c r="BC60" s="273"/>
      <c r="BD60" s="274"/>
      <c r="BE60" s="274"/>
      <c r="BF60" s="275"/>
      <c r="BH60" s="12"/>
      <c r="BI60" s="12"/>
      <c r="BJ60" s="12"/>
    </row>
    <row r="61" spans="4:78" s="7" customFormat="1" ht="21.75" customHeight="1" thickBot="1">
      <c r="D61" s="273" t="s">
        <v>109</v>
      </c>
      <c r="E61" s="274"/>
      <c r="F61" s="274"/>
      <c r="G61" s="274"/>
      <c r="H61" s="274"/>
      <c r="I61" s="274"/>
      <c r="J61" s="274"/>
      <c r="K61" s="274"/>
      <c r="L61" s="274"/>
      <c r="M61" s="274"/>
      <c r="N61" s="274"/>
      <c r="O61" s="274"/>
      <c r="P61" s="274"/>
      <c r="Q61" s="274"/>
      <c r="R61" s="274"/>
      <c r="S61" s="274"/>
      <c r="T61" s="274"/>
      <c r="U61" s="274"/>
      <c r="V61" s="274"/>
      <c r="W61" s="274"/>
      <c r="X61" s="274"/>
      <c r="Y61" s="274"/>
      <c r="Z61" s="274"/>
      <c r="AA61" s="274"/>
      <c r="AB61" s="274"/>
      <c r="AC61" s="274"/>
      <c r="AD61" s="274"/>
      <c r="AE61" s="274"/>
      <c r="AF61" s="274"/>
      <c r="AG61" s="274"/>
      <c r="AH61" s="274"/>
      <c r="AI61" s="274"/>
      <c r="AJ61" s="274"/>
      <c r="AK61" s="274"/>
      <c r="AL61" s="274"/>
      <c r="AM61" s="274"/>
      <c r="AN61" s="274"/>
      <c r="AO61" s="274"/>
      <c r="AP61" s="274"/>
      <c r="AQ61" s="274"/>
      <c r="AR61" s="274"/>
      <c r="AS61" s="274"/>
      <c r="AT61" s="274"/>
      <c r="AU61" s="274"/>
      <c r="AV61" s="274"/>
      <c r="AW61" s="274"/>
      <c r="AX61" s="274"/>
      <c r="AY61" s="274"/>
      <c r="AZ61" s="274"/>
      <c r="BA61" s="274"/>
      <c r="BB61" s="274"/>
      <c r="BC61" s="274"/>
      <c r="BD61" s="274"/>
      <c r="BE61" s="274"/>
      <c r="BF61" s="275"/>
      <c r="BH61" s="8"/>
      <c r="BI61" s="8"/>
      <c r="BJ61" s="8"/>
    </row>
    <row r="62" spans="4:78" s="9" customFormat="1" ht="28.5" customHeight="1" thickBot="1">
      <c r="D62" s="273" t="s">
        <v>133</v>
      </c>
      <c r="E62" s="274"/>
      <c r="F62" s="274"/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282"/>
      <c r="R62" s="282"/>
      <c r="S62" s="282"/>
      <c r="T62" s="282"/>
      <c r="U62" s="274"/>
      <c r="V62" s="274"/>
      <c r="W62" s="274"/>
      <c r="X62" s="274"/>
      <c r="Y62" s="274"/>
      <c r="Z62" s="274"/>
      <c r="AA62" s="274"/>
      <c r="AB62" s="274"/>
      <c r="AC62" s="274"/>
      <c r="AD62" s="274"/>
      <c r="AE62" s="274"/>
      <c r="AF62" s="274"/>
      <c r="AG62" s="274"/>
      <c r="AH62" s="274"/>
      <c r="AI62" s="274"/>
      <c r="AJ62" s="274"/>
      <c r="AK62" s="274"/>
      <c r="AL62" s="274"/>
      <c r="AM62" s="274"/>
      <c r="AN62" s="274"/>
      <c r="AO62" s="274"/>
      <c r="AP62" s="274"/>
      <c r="AQ62" s="274"/>
      <c r="AR62" s="274"/>
      <c r="AS62" s="274"/>
      <c r="AT62" s="274"/>
      <c r="AU62" s="274"/>
      <c r="AV62" s="274"/>
      <c r="AW62" s="274"/>
      <c r="AX62" s="274"/>
      <c r="AY62" s="274"/>
      <c r="AZ62" s="274"/>
      <c r="BA62" s="274"/>
      <c r="BB62" s="274"/>
      <c r="BC62" s="274"/>
      <c r="BD62" s="274"/>
      <c r="BE62" s="274"/>
      <c r="BF62" s="275"/>
      <c r="BH62" s="10"/>
      <c r="BI62" s="10"/>
      <c r="BJ62" s="10"/>
    </row>
    <row r="63" spans="4:78" s="149" customFormat="1" ht="52.8" customHeight="1">
      <c r="D63" s="252" t="s">
        <v>120</v>
      </c>
      <c r="E63" s="253"/>
      <c r="F63" s="254"/>
      <c r="G63" s="595" t="s">
        <v>160</v>
      </c>
      <c r="H63" s="596"/>
      <c r="I63" s="596"/>
      <c r="J63" s="596"/>
      <c r="K63" s="596"/>
      <c r="L63" s="596"/>
      <c r="M63" s="596"/>
      <c r="N63" s="596"/>
      <c r="O63" s="596"/>
      <c r="P63" s="596"/>
      <c r="Q63" s="596"/>
      <c r="R63" s="596"/>
      <c r="S63" s="596"/>
      <c r="T63" s="597"/>
      <c r="U63" s="244"/>
      <c r="V63" s="246"/>
      <c r="W63" s="238">
        <v>2</v>
      </c>
      <c r="X63" s="239"/>
      <c r="Y63" s="244">
        <v>2</v>
      </c>
      <c r="Z63" s="246"/>
      <c r="AA63" s="238">
        <v>2</v>
      </c>
      <c r="AB63" s="239"/>
      <c r="AC63" s="216">
        <v>4</v>
      </c>
      <c r="AD63" s="227"/>
      <c r="AE63" s="238">
        <f t="shared" ref="AE63:AE68" si="6">AC63*30</f>
        <v>120</v>
      </c>
      <c r="AF63" s="239"/>
      <c r="AG63" s="244">
        <f t="shared" ref="AG63:AG68" si="7">AI63+AK63+AM63</f>
        <v>12</v>
      </c>
      <c r="AH63" s="245"/>
      <c r="AI63" s="244">
        <v>6</v>
      </c>
      <c r="AJ63" s="246"/>
      <c r="AK63" s="245">
        <v>6</v>
      </c>
      <c r="AL63" s="246"/>
      <c r="AM63" s="238"/>
      <c r="AN63" s="239"/>
      <c r="AO63" s="244">
        <f t="shared" ref="AO63:AO68" si="8">AE63-AG63</f>
        <v>108</v>
      </c>
      <c r="AP63" s="239"/>
      <c r="AQ63" s="244"/>
      <c r="AR63" s="245"/>
      <c r="AS63" s="245"/>
      <c r="AT63" s="239"/>
      <c r="AU63" s="241">
        <f t="shared" ref="AU63:AU68" si="9">AG63</f>
        <v>12</v>
      </c>
      <c r="AV63" s="242"/>
      <c r="AW63" s="242"/>
      <c r="AX63" s="243"/>
      <c r="AY63" s="244"/>
      <c r="AZ63" s="245"/>
      <c r="BA63" s="245"/>
      <c r="BB63" s="239"/>
      <c r="BC63" s="244"/>
      <c r="BD63" s="245"/>
      <c r="BE63" s="245"/>
      <c r="BF63" s="239"/>
      <c r="BG63" s="168"/>
      <c r="BH63" s="169"/>
      <c r="BI63" s="169"/>
      <c r="BJ63" s="169"/>
      <c r="BK63" s="168" t="s">
        <v>132</v>
      </c>
      <c r="BL63" s="261"/>
      <c r="BM63" s="261"/>
      <c r="BN63" s="261"/>
      <c r="BO63" s="261"/>
      <c r="BP63" s="261"/>
      <c r="BQ63" s="261"/>
      <c r="BR63" s="261"/>
      <c r="BS63" s="261"/>
      <c r="BT63" s="261"/>
      <c r="BU63" s="261"/>
    </row>
    <row r="64" spans="4:78" s="149" customFormat="1" ht="54" customHeight="1">
      <c r="D64" s="252" t="s">
        <v>121</v>
      </c>
      <c r="E64" s="253"/>
      <c r="F64" s="254"/>
      <c r="G64" s="255" t="s">
        <v>159</v>
      </c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7"/>
      <c r="U64" s="244">
        <v>2</v>
      </c>
      <c r="V64" s="246"/>
      <c r="W64" s="238"/>
      <c r="X64" s="239"/>
      <c r="Y64" s="244">
        <v>2</v>
      </c>
      <c r="Z64" s="246"/>
      <c r="AA64" s="238">
        <v>2</v>
      </c>
      <c r="AB64" s="239"/>
      <c r="AC64" s="216">
        <v>4</v>
      </c>
      <c r="AD64" s="227"/>
      <c r="AE64" s="238">
        <f t="shared" si="6"/>
        <v>120</v>
      </c>
      <c r="AF64" s="239"/>
      <c r="AG64" s="244">
        <f t="shared" si="7"/>
        <v>14</v>
      </c>
      <c r="AH64" s="245"/>
      <c r="AI64" s="244">
        <v>8</v>
      </c>
      <c r="AJ64" s="246"/>
      <c r="AK64" s="245">
        <v>6</v>
      </c>
      <c r="AL64" s="246"/>
      <c r="AM64" s="238"/>
      <c r="AN64" s="239"/>
      <c r="AO64" s="244">
        <f>AE64-AG64</f>
        <v>106</v>
      </c>
      <c r="AP64" s="239"/>
      <c r="AQ64" s="244"/>
      <c r="AR64" s="245"/>
      <c r="AS64" s="245"/>
      <c r="AT64" s="239"/>
      <c r="AU64" s="241">
        <f t="shared" si="9"/>
        <v>14</v>
      </c>
      <c r="AV64" s="242"/>
      <c r="AW64" s="242"/>
      <c r="AX64" s="243"/>
      <c r="AY64" s="244"/>
      <c r="AZ64" s="245"/>
      <c r="BA64" s="245"/>
      <c r="BB64" s="239"/>
      <c r="BC64" s="244"/>
      <c r="BD64" s="245"/>
      <c r="BE64" s="245"/>
      <c r="BF64" s="239"/>
      <c r="BG64" s="167"/>
      <c r="BH64" s="169"/>
      <c r="BI64" s="169"/>
      <c r="BJ64" s="169"/>
      <c r="BK64" s="168" t="s">
        <v>132</v>
      </c>
      <c r="BL64" s="261"/>
      <c r="BM64" s="261"/>
      <c r="BN64" s="261"/>
      <c r="BO64" s="261"/>
      <c r="BP64" s="261"/>
      <c r="BQ64" s="261"/>
      <c r="BR64" s="261"/>
      <c r="BS64" s="261"/>
      <c r="BT64" s="261"/>
      <c r="BU64" s="261"/>
    </row>
    <row r="65" spans="3:73" s="9" customFormat="1" ht="45.6" customHeight="1">
      <c r="D65" s="262" t="s">
        <v>122</v>
      </c>
      <c r="E65" s="263"/>
      <c r="F65" s="264"/>
      <c r="G65" s="570" t="s">
        <v>158</v>
      </c>
      <c r="H65" s="571"/>
      <c r="I65" s="571"/>
      <c r="J65" s="571"/>
      <c r="K65" s="571"/>
      <c r="L65" s="571"/>
      <c r="M65" s="571"/>
      <c r="N65" s="571"/>
      <c r="O65" s="571"/>
      <c r="P65" s="571"/>
      <c r="Q65" s="571"/>
      <c r="R65" s="571"/>
      <c r="S65" s="571"/>
      <c r="T65" s="572"/>
      <c r="U65" s="216"/>
      <c r="V65" s="227"/>
      <c r="W65" s="233">
        <v>2</v>
      </c>
      <c r="X65" s="218"/>
      <c r="Y65" s="216"/>
      <c r="Z65" s="227"/>
      <c r="AA65" s="233">
        <v>2</v>
      </c>
      <c r="AB65" s="218"/>
      <c r="AC65" s="216">
        <v>3</v>
      </c>
      <c r="AD65" s="227"/>
      <c r="AE65" s="228">
        <f t="shared" si="6"/>
        <v>90</v>
      </c>
      <c r="AF65" s="226"/>
      <c r="AG65" s="224">
        <f t="shared" si="7"/>
        <v>12</v>
      </c>
      <c r="AH65" s="225"/>
      <c r="AI65" s="224">
        <v>4</v>
      </c>
      <c r="AJ65" s="229"/>
      <c r="AK65" s="225">
        <v>8</v>
      </c>
      <c r="AL65" s="229"/>
      <c r="AM65" s="228"/>
      <c r="AN65" s="226"/>
      <c r="AO65" s="224">
        <f t="shared" si="8"/>
        <v>78</v>
      </c>
      <c r="AP65" s="226"/>
      <c r="AQ65" s="224"/>
      <c r="AR65" s="225"/>
      <c r="AS65" s="225"/>
      <c r="AT65" s="226"/>
      <c r="AU65" s="224">
        <f t="shared" si="9"/>
        <v>12</v>
      </c>
      <c r="AV65" s="225"/>
      <c r="AW65" s="225"/>
      <c r="AX65" s="226"/>
      <c r="AY65" s="224"/>
      <c r="AZ65" s="225"/>
      <c r="BA65" s="225"/>
      <c r="BB65" s="226"/>
      <c r="BC65" s="224"/>
      <c r="BD65" s="225"/>
      <c r="BE65" s="225"/>
      <c r="BF65" s="226"/>
      <c r="BH65" s="194"/>
      <c r="BI65" s="194"/>
      <c r="BJ65" s="194"/>
      <c r="BL65" s="221"/>
      <c r="BM65" s="221"/>
      <c r="BN65" s="221"/>
      <c r="BO65" s="221"/>
      <c r="BP65" s="221"/>
      <c r="BQ65" s="221"/>
      <c r="BR65" s="221"/>
      <c r="BS65" s="221"/>
      <c r="BT65" s="221"/>
      <c r="BU65" s="221"/>
    </row>
    <row r="66" spans="3:73" s="9" customFormat="1" ht="51" customHeight="1">
      <c r="D66" s="262" t="s">
        <v>123</v>
      </c>
      <c r="E66" s="263"/>
      <c r="F66" s="264"/>
      <c r="G66" s="567" t="s">
        <v>161</v>
      </c>
      <c r="H66" s="568"/>
      <c r="I66" s="568"/>
      <c r="J66" s="568"/>
      <c r="K66" s="568"/>
      <c r="L66" s="568"/>
      <c r="M66" s="568"/>
      <c r="N66" s="568"/>
      <c r="O66" s="568"/>
      <c r="P66" s="568"/>
      <c r="Q66" s="568"/>
      <c r="R66" s="568"/>
      <c r="S66" s="568"/>
      <c r="T66" s="569"/>
      <c r="U66" s="216">
        <v>2</v>
      </c>
      <c r="V66" s="227"/>
      <c r="W66" s="233"/>
      <c r="X66" s="218"/>
      <c r="Y66" s="234">
        <v>2</v>
      </c>
      <c r="Z66" s="235"/>
      <c r="AA66" s="233">
        <v>2</v>
      </c>
      <c r="AB66" s="218"/>
      <c r="AC66" s="216">
        <v>4.5</v>
      </c>
      <c r="AD66" s="227"/>
      <c r="AE66" s="228">
        <f t="shared" si="6"/>
        <v>135</v>
      </c>
      <c r="AF66" s="226"/>
      <c r="AG66" s="224">
        <f t="shared" si="7"/>
        <v>14</v>
      </c>
      <c r="AH66" s="225"/>
      <c r="AI66" s="224">
        <v>8</v>
      </c>
      <c r="AJ66" s="229"/>
      <c r="AK66" s="225">
        <v>6</v>
      </c>
      <c r="AL66" s="229"/>
      <c r="AM66" s="228"/>
      <c r="AN66" s="226"/>
      <c r="AO66" s="224">
        <f>AE66-AG66</f>
        <v>121</v>
      </c>
      <c r="AP66" s="226"/>
      <c r="AQ66" s="224"/>
      <c r="AR66" s="225"/>
      <c r="AS66" s="225"/>
      <c r="AT66" s="226"/>
      <c r="AU66" s="224">
        <f t="shared" si="9"/>
        <v>14</v>
      </c>
      <c r="AV66" s="225"/>
      <c r="AW66" s="225"/>
      <c r="AX66" s="226"/>
      <c r="AY66" s="224"/>
      <c r="AZ66" s="225"/>
      <c r="BA66" s="225"/>
      <c r="BB66" s="226"/>
      <c r="BC66" s="224"/>
      <c r="BD66" s="225"/>
      <c r="BE66" s="225"/>
      <c r="BF66" s="226"/>
      <c r="BG66" s="166"/>
      <c r="BH66" s="194"/>
      <c r="BI66" s="194"/>
      <c r="BJ66" s="194"/>
      <c r="BK66" s="166" t="s">
        <v>129</v>
      </c>
      <c r="BL66" s="222"/>
      <c r="BM66" s="222"/>
      <c r="BN66" s="222"/>
      <c r="BO66" s="222"/>
      <c r="BP66" s="222"/>
      <c r="BQ66" s="222"/>
      <c r="BR66" s="222"/>
      <c r="BS66" s="222"/>
      <c r="BT66" s="222"/>
      <c r="BU66" s="222"/>
    </row>
    <row r="67" spans="3:73" s="9" customFormat="1" ht="49.8" customHeight="1">
      <c r="D67" s="262" t="s">
        <v>144</v>
      </c>
      <c r="E67" s="263"/>
      <c r="F67" s="264"/>
      <c r="G67" s="567" t="s">
        <v>162</v>
      </c>
      <c r="H67" s="568"/>
      <c r="I67" s="568"/>
      <c r="J67" s="568"/>
      <c r="K67" s="568"/>
      <c r="L67" s="568"/>
      <c r="M67" s="568"/>
      <c r="N67" s="568"/>
      <c r="O67" s="568"/>
      <c r="P67" s="568"/>
      <c r="Q67" s="568"/>
      <c r="R67" s="568"/>
      <c r="S67" s="568"/>
      <c r="T67" s="569"/>
      <c r="U67" s="216"/>
      <c r="V67" s="227"/>
      <c r="W67" s="233">
        <v>2</v>
      </c>
      <c r="X67" s="218"/>
      <c r="Y67" s="234">
        <v>2</v>
      </c>
      <c r="Z67" s="235"/>
      <c r="AA67" s="233">
        <v>2</v>
      </c>
      <c r="AB67" s="218"/>
      <c r="AC67" s="216">
        <v>3</v>
      </c>
      <c r="AD67" s="227"/>
      <c r="AE67" s="233">
        <f t="shared" si="6"/>
        <v>90</v>
      </c>
      <c r="AF67" s="218"/>
      <c r="AG67" s="216">
        <f t="shared" si="7"/>
        <v>12</v>
      </c>
      <c r="AH67" s="217"/>
      <c r="AI67" s="231">
        <v>6</v>
      </c>
      <c r="AJ67" s="232"/>
      <c r="AK67" s="217">
        <v>6</v>
      </c>
      <c r="AL67" s="227"/>
      <c r="AM67" s="233"/>
      <c r="AN67" s="218"/>
      <c r="AO67" s="216">
        <f t="shared" si="8"/>
        <v>78</v>
      </c>
      <c r="AP67" s="218"/>
      <c r="AQ67" s="216"/>
      <c r="AR67" s="217"/>
      <c r="AS67" s="217"/>
      <c r="AT67" s="218"/>
      <c r="AU67" s="224">
        <f t="shared" si="9"/>
        <v>12</v>
      </c>
      <c r="AV67" s="225"/>
      <c r="AW67" s="225"/>
      <c r="AX67" s="226"/>
      <c r="AY67" s="216"/>
      <c r="AZ67" s="217"/>
      <c r="BA67" s="217"/>
      <c r="BB67" s="218"/>
      <c r="BC67" s="216"/>
      <c r="BD67" s="217"/>
      <c r="BE67" s="217"/>
      <c r="BF67" s="218"/>
      <c r="BH67" s="194"/>
      <c r="BI67" s="194"/>
      <c r="BJ67" s="194"/>
      <c r="BK67" s="195" t="s">
        <v>157</v>
      </c>
      <c r="BL67" s="222"/>
      <c r="BM67" s="222"/>
      <c r="BN67" s="222"/>
      <c r="BO67" s="222"/>
      <c r="BP67" s="222"/>
      <c r="BQ67" s="222"/>
      <c r="BR67" s="222"/>
      <c r="BS67" s="222"/>
      <c r="BT67" s="222"/>
      <c r="BU67" s="222"/>
    </row>
    <row r="68" spans="3:73" s="9" customFormat="1" ht="39.75" customHeight="1" thickBot="1">
      <c r="D68" s="262" t="s">
        <v>90</v>
      </c>
      <c r="E68" s="263"/>
      <c r="F68" s="264"/>
      <c r="G68" s="567" t="s">
        <v>164</v>
      </c>
      <c r="H68" s="568"/>
      <c r="I68" s="568"/>
      <c r="J68" s="568"/>
      <c r="K68" s="568"/>
      <c r="L68" s="568"/>
      <c r="M68" s="568"/>
      <c r="N68" s="568"/>
      <c r="O68" s="568"/>
      <c r="P68" s="568"/>
      <c r="Q68" s="568"/>
      <c r="R68" s="568"/>
      <c r="S68" s="568"/>
      <c r="T68" s="569"/>
      <c r="U68" s="219">
        <v>2</v>
      </c>
      <c r="V68" s="230"/>
      <c r="W68" s="212"/>
      <c r="X68" s="213"/>
      <c r="Y68" s="219">
        <v>2</v>
      </c>
      <c r="Z68" s="230"/>
      <c r="AA68" s="212">
        <v>2</v>
      </c>
      <c r="AB68" s="213"/>
      <c r="AC68" s="219">
        <v>4</v>
      </c>
      <c r="AD68" s="230"/>
      <c r="AE68" s="212">
        <f t="shared" si="6"/>
        <v>120</v>
      </c>
      <c r="AF68" s="213"/>
      <c r="AG68" s="219">
        <f t="shared" si="7"/>
        <v>14</v>
      </c>
      <c r="AH68" s="220"/>
      <c r="AI68" s="219">
        <v>8</v>
      </c>
      <c r="AJ68" s="230"/>
      <c r="AK68" s="220">
        <v>6</v>
      </c>
      <c r="AL68" s="230"/>
      <c r="AM68" s="212"/>
      <c r="AN68" s="213"/>
      <c r="AO68" s="219">
        <f t="shared" si="8"/>
        <v>106</v>
      </c>
      <c r="AP68" s="213"/>
      <c r="AQ68" s="219"/>
      <c r="AR68" s="220"/>
      <c r="AS68" s="220"/>
      <c r="AT68" s="213"/>
      <c r="AU68" s="224">
        <f t="shared" si="9"/>
        <v>14</v>
      </c>
      <c r="AV68" s="225"/>
      <c r="AW68" s="225"/>
      <c r="AX68" s="226"/>
      <c r="AY68" s="219"/>
      <c r="AZ68" s="220"/>
      <c r="BA68" s="220"/>
      <c r="BB68" s="213"/>
      <c r="BC68" s="219"/>
      <c r="BD68" s="220"/>
      <c r="BE68" s="220"/>
      <c r="BF68" s="213"/>
      <c r="BG68" s="166"/>
      <c r="BH68" s="194"/>
      <c r="BI68" s="194"/>
      <c r="BJ68" s="194"/>
      <c r="BK68" s="166" t="s">
        <v>129</v>
      </c>
      <c r="BL68" s="223"/>
      <c r="BM68" s="223"/>
      <c r="BN68" s="223"/>
      <c r="BO68" s="223"/>
      <c r="BP68" s="223"/>
      <c r="BQ68" s="223"/>
      <c r="BR68" s="223"/>
      <c r="BS68" s="223"/>
      <c r="BT68" s="223"/>
      <c r="BU68" s="223"/>
    </row>
    <row r="69" spans="3:73" s="9" customFormat="1" ht="25.95" customHeight="1" thickBot="1">
      <c r="D69" s="445" t="s">
        <v>113</v>
      </c>
      <c r="E69" s="446"/>
      <c r="F69" s="446"/>
      <c r="G69" s="446"/>
      <c r="H69" s="446"/>
      <c r="I69" s="446"/>
      <c r="J69" s="446"/>
      <c r="K69" s="446"/>
      <c r="L69" s="446"/>
      <c r="M69" s="446"/>
      <c r="N69" s="446"/>
      <c r="O69" s="446"/>
      <c r="P69" s="446"/>
      <c r="Q69" s="446"/>
      <c r="R69" s="446"/>
      <c r="S69" s="446"/>
      <c r="T69" s="447"/>
      <c r="U69" s="196">
        <v>3</v>
      </c>
      <c r="V69" s="197"/>
      <c r="W69" s="251">
        <v>3</v>
      </c>
      <c r="X69" s="202"/>
      <c r="Y69" s="196">
        <v>5</v>
      </c>
      <c r="Z69" s="197"/>
      <c r="AA69" s="598">
        <v>6</v>
      </c>
      <c r="AB69" s="599"/>
      <c r="AC69" s="211">
        <f>SUM(AC63:AD68)</f>
        <v>22.5</v>
      </c>
      <c r="AD69" s="205"/>
      <c r="AE69" s="211">
        <f>SUM(AE63:AF68)</f>
        <v>675</v>
      </c>
      <c r="AF69" s="205"/>
      <c r="AG69" s="211">
        <f>SUM(AG63:AH68)</f>
        <v>78</v>
      </c>
      <c r="AH69" s="205"/>
      <c r="AI69" s="211">
        <f>SUM(AI63:AJ68)</f>
        <v>40</v>
      </c>
      <c r="AJ69" s="205"/>
      <c r="AK69" s="211">
        <f>SUM(AK63:AL68)</f>
        <v>38</v>
      </c>
      <c r="AL69" s="205"/>
      <c r="AM69" s="211"/>
      <c r="AN69" s="205"/>
      <c r="AO69" s="211">
        <f>SUM(AO63:AP68)</f>
        <v>597</v>
      </c>
      <c r="AP69" s="205"/>
      <c r="AQ69" s="198"/>
      <c r="AR69" s="199"/>
      <c r="AS69" s="199"/>
      <c r="AT69" s="200"/>
      <c r="AU69" s="198">
        <f>SUM(AU63:AX68)</f>
        <v>78</v>
      </c>
      <c r="AV69" s="201"/>
      <c r="AW69" s="201"/>
      <c r="AX69" s="202"/>
      <c r="AY69" s="196"/>
      <c r="AZ69" s="201"/>
      <c r="BA69" s="201"/>
      <c r="BB69" s="202"/>
      <c r="BC69" s="196"/>
      <c r="BD69" s="201"/>
      <c r="BE69" s="201"/>
      <c r="BF69" s="202"/>
      <c r="BH69" s="10"/>
      <c r="BI69" s="10"/>
      <c r="BJ69" s="10"/>
    </row>
    <row r="70" spans="3:73" s="11" customFormat="1" ht="29.25" customHeight="1" thickBot="1">
      <c r="D70" s="445" t="s">
        <v>115</v>
      </c>
      <c r="E70" s="446"/>
      <c r="F70" s="446"/>
      <c r="G70" s="446"/>
      <c r="H70" s="446"/>
      <c r="I70" s="446"/>
      <c r="J70" s="446"/>
      <c r="K70" s="446"/>
      <c r="L70" s="446"/>
      <c r="M70" s="446"/>
      <c r="N70" s="446"/>
      <c r="O70" s="446"/>
      <c r="P70" s="446"/>
      <c r="Q70" s="446"/>
      <c r="R70" s="446"/>
      <c r="S70" s="446"/>
      <c r="T70" s="447"/>
      <c r="U70" s="211">
        <f>SUM(U69)</f>
        <v>3</v>
      </c>
      <c r="V70" s="205"/>
      <c r="W70" s="211">
        <f>SUM(W69)</f>
        <v>3</v>
      </c>
      <c r="X70" s="205"/>
      <c r="Y70" s="211">
        <f>Y69</f>
        <v>5</v>
      </c>
      <c r="Z70" s="205"/>
      <c r="AA70" s="581">
        <f>AA69</f>
        <v>6</v>
      </c>
      <c r="AB70" s="582"/>
      <c r="AC70" s="211">
        <f>AC69</f>
        <v>22.5</v>
      </c>
      <c r="AD70" s="205"/>
      <c r="AE70" s="205">
        <f>AE69</f>
        <v>675</v>
      </c>
      <c r="AF70" s="206"/>
      <c r="AG70" s="196">
        <f>AG69</f>
        <v>78</v>
      </c>
      <c r="AH70" s="197"/>
      <c r="AI70" s="211">
        <f>AI69</f>
        <v>40</v>
      </c>
      <c r="AJ70" s="205"/>
      <c r="AK70" s="205">
        <f>AK69</f>
        <v>38</v>
      </c>
      <c r="AL70" s="205"/>
      <c r="AM70" s="205"/>
      <c r="AN70" s="206"/>
      <c r="AO70" s="196">
        <f>AO69</f>
        <v>597</v>
      </c>
      <c r="AP70" s="197"/>
      <c r="AQ70" s="198"/>
      <c r="AR70" s="199"/>
      <c r="AS70" s="199"/>
      <c r="AT70" s="200"/>
      <c r="AU70" s="198">
        <f>AU69</f>
        <v>78</v>
      </c>
      <c r="AV70" s="199"/>
      <c r="AW70" s="199"/>
      <c r="AX70" s="200"/>
      <c r="AY70" s="196"/>
      <c r="AZ70" s="201"/>
      <c r="BA70" s="201"/>
      <c r="BB70" s="202"/>
      <c r="BC70" s="196"/>
      <c r="BD70" s="201"/>
      <c r="BE70" s="201"/>
      <c r="BF70" s="202"/>
      <c r="BH70" s="12"/>
      <c r="BI70" s="12"/>
      <c r="BJ70" s="12"/>
    </row>
    <row r="71" spans="3:73" s="9" customFormat="1" ht="28.5" customHeight="1" thickBot="1">
      <c r="D71" s="603" t="s">
        <v>47</v>
      </c>
      <c r="E71" s="604"/>
      <c r="F71" s="604"/>
      <c r="G71" s="604"/>
      <c r="H71" s="604"/>
      <c r="I71" s="604"/>
      <c r="J71" s="604"/>
      <c r="K71" s="604"/>
      <c r="L71" s="604"/>
      <c r="M71" s="604"/>
      <c r="N71" s="604"/>
      <c r="O71" s="604"/>
      <c r="P71" s="604"/>
      <c r="Q71" s="604"/>
      <c r="R71" s="604"/>
      <c r="S71" s="604"/>
      <c r="T71" s="605"/>
      <c r="U71" s="203">
        <f>U70+U60</f>
        <v>6</v>
      </c>
      <c r="V71" s="204"/>
      <c r="W71" s="203">
        <f>W70+W60</f>
        <v>14</v>
      </c>
      <c r="X71" s="204"/>
      <c r="Y71" s="203">
        <f>Y70+Y60</f>
        <v>10</v>
      </c>
      <c r="Z71" s="204"/>
      <c r="AA71" s="203">
        <f>AA70+AA60</f>
        <v>16</v>
      </c>
      <c r="AB71" s="204"/>
      <c r="AC71" s="203">
        <f>AC70+AC60</f>
        <v>90</v>
      </c>
      <c r="AD71" s="204"/>
      <c r="AE71" s="203">
        <f>AE70+AE60</f>
        <v>2700</v>
      </c>
      <c r="AF71" s="204"/>
      <c r="AG71" s="203">
        <f>AG70+AG60</f>
        <v>216</v>
      </c>
      <c r="AH71" s="204"/>
      <c r="AI71" s="203">
        <f>AI70+AI60</f>
        <v>104</v>
      </c>
      <c r="AJ71" s="204"/>
      <c r="AK71" s="203">
        <f>AK70+AK60</f>
        <v>112</v>
      </c>
      <c r="AL71" s="204"/>
      <c r="AM71" s="203"/>
      <c r="AN71" s="204"/>
      <c r="AO71" s="203">
        <f>AO70+AO60</f>
        <v>2484</v>
      </c>
      <c r="AP71" s="204"/>
      <c r="AQ71" s="198">
        <f>AQ70+AQ60</f>
        <v>108</v>
      </c>
      <c r="AR71" s="201"/>
      <c r="AS71" s="201"/>
      <c r="AT71" s="202"/>
      <c r="AU71" s="198">
        <f>AU70+AU60</f>
        <v>108</v>
      </c>
      <c r="AV71" s="201"/>
      <c r="AW71" s="201"/>
      <c r="AX71" s="202"/>
      <c r="AY71" s="196"/>
      <c r="AZ71" s="201"/>
      <c r="BA71" s="201"/>
      <c r="BB71" s="202"/>
      <c r="BC71" s="196"/>
      <c r="BD71" s="201"/>
      <c r="BE71" s="201"/>
      <c r="BF71" s="202"/>
      <c r="BH71" s="10"/>
      <c r="BI71" s="10"/>
      <c r="BJ71" s="10"/>
    </row>
    <row r="72" spans="3:73" s="126" customFormat="1" ht="25.5" customHeight="1" thickBot="1">
      <c r="D72" s="606"/>
      <c r="E72" s="606"/>
      <c r="F72" s="606"/>
      <c r="G72" s="606"/>
      <c r="H72" s="606"/>
      <c r="I72" s="606"/>
      <c r="J72" s="606"/>
      <c r="K72" s="606"/>
      <c r="L72" s="606"/>
      <c r="M72" s="606"/>
      <c r="N72" s="606"/>
      <c r="O72" s="606"/>
      <c r="P72" s="606"/>
      <c r="Q72" s="606"/>
      <c r="R72" s="606"/>
      <c r="S72" s="606"/>
      <c r="T72" s="607"/>
      <c r="U72" s="207" t="s">
        <v>48</v>
      </c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8"/>
      <c r="AI72" s="208"/>
      <c r="AJ72" s="208"/>
      <c r="AK72" s="208"/>
      <c r="AL72" s="208"/>
      <c r="AM72" s="208"/>
      <c r="AN72" s="208"/>
      <c r="AO72" s="208"/>
      <c r="AP72" s="209"/>
      <c r="AQ72" s="196">
        <v>3</v>
      </c>
      <c r="AR72" s="201"/>
      <c r="AS72" s="201"/>
      <c r="AT72" s="202"/>
      <c r="AU72" s="196">
        <v>3</v>
      </c>
      <c r="AV72" s="201"/>
      <c r="AW72" s="201"/>
      <c r="AX72" s="202"/>
      <c r="AY72" s="196"/>
      <c r="AZ72" s="201"/>
      <c r="BA72" s="201"/>
      <c r="BB72" s="202"/>
      <c r="BC72" s="196"/>
      <c r="BD72" s="201"/>
      <c r="BE72" s="201"/>
      <c r="BF72" s="202"/>
      <c r="BH72" s="127"/>
      <c r="BI72" s="127"/>
      <c r="BJ72" s="127"/>
    </row>
    <row r="73" spans="3:73" s="128" customFormat="1" ht="24" customHeight="1" thickBot="1">
      <c r="D73" s="600"/>
      <c r="E73" s="600"/>
      <c r="F73" s="600"/>
      <c r="G73" s="600"/>
      <c r="H73" s="600"/>
      <c r="I73" s="600"/>
      <c r="J73" s="600"/>
      <c r="K73" s="600"/>
      <c r="L73" s="600"/>
      <c r="M73" s="600"/>
      <c r="N73" s="600"/>
      <c r="O73" s="600"/>
      <c r="P73" s="600"/>
      <c r="Q73" s="600"/>
      <c r="R73" s="600"/>
      <c r="S73" s="600"/>
      <c r="T73" s="601"/>
      <c r="U73" s="207" t="s">
        <v>49</v>
      </c>
      <c r="V73" s="208"/>
      <c r="W73" s="208"/>
      <c r="X73" s="208"/>
      <c r="Y73" s="208"/>
      <c r="Z73" s="208"/>
      <c r="AA73" s="208"/>
      <c r="AB73" s="208"/>
      <c r="AC73" s="208"/>
      <c r="AD73" s="208"/>
      <c r="AE73" s="208"/>
      <c r="AF73" s="208"/>
      <c r="AG73" s="208"/>
      <c r="AH73" s="208"/>
      <c r="AI73" s="208"/>
      <c r="AJ73" s="208"/>
      <c r="AK73" s="208"/>
      <c r="AL73" s="208"/>
      <c r="AM73" s="208"/>
      <c r="AN73" s="208"/>
      <c r="AO73" s="208"/>
      <c r="AP73" s="209"/>
      <c r="AQ73" s="196">
        <v>7</v>
      </c>
      <c r="AR73" s="201"/>
      <c r="AS73" s="201"/>
      <c r="AT73" s="202"/>
      <c r="AU73" s="196">
        <v>6</v>
      </c>
      <c r="AV73" s="201"/>
      <c r="AW73" s="201"/>
      <c r="AX73" s="202"/>
      <c r="AY73" s="196">
        <v>1</v>
      </c>
      <c r="AZ73" s="201"/>
      <c r="BA73" s="201"/>
      <c r="BB73" s="202"/>
      <c r="BC73" s="196"/>
      <c r="BD73" s="201"/>
      <c r="BE73" s="201"/>
      <c r="BF73" s="202"/>
      <c r="BH73" s="12"/>
      <c r="BI73" s="12"/>
      <c r="BJ73" s="12"/>
    </row>
    <row r="74" spans="3:73" s="13" customFormat="1" ht="25.5" customHeight="1" thickBot="1">
      <c r="D74" s="600"/>
      <c r="E74" s="600"/>
      <c r="F74" s="600"/>
      <c r="G74" s="600"/>
      <c r="H74" s="600"/>
      <c r="I74" s="600"/>
      <c r="J74" s="600"/>
      <c r="K74" s="600"/>
      <c r="L74" s="600"/>
      <c r="M74" s="600"/>
      <c r="N74" s="600"/>
      <c r="O74" s="600"/>
      <c r="P74" s="600"/>
      <c r="Q74" s="600"/>
      <c r="R74" s="600"/>
      <c r="S74" s="600"/>
      <c r="T74" s="601"/>
      <c r="U74" s="207" t="s">
        <v>50</v>
      </c>
      <c r="V74" s="208"/>
      <c r="W74" s="208"/>
      <c r="X74" s="208"/>
      <c r="Y74" s="208"/>
      <c r="Z74" s="208"/>
      <c r="AA74" s="208"/>
      <c r="AB74" s="208"/>
      <c r="AC74" s="208"/>
      <c r="AD74" s="208"/>
      <c r="AE74" s="208"/>
      <c r="AF74" s="208"/>
      <c r="AG74" s="208"/>
      <c r="AH74" s="208"/>
      <c r="AI74" s="208"/>
      <c r="AJ74" s="208"/>
      <c r="AK74" s="208"/>
      <c r="AL74" s="208"/>
      <c r="AM74" s="208"/>
      <c r="AN74" s="208"/>
      <c r="AO74" s="208"/>
      <c r="AP74" s="209"/>
      <c r="AQ74" s="362">
        <f>AQ72*8+AQ73*4</f>
        <v>52</v>
      </c>
      <c r="AR74" s="363"/>
      <c r="AS74" s="363"/>
      <c r="AT74" s="364"/>
      <c r="AU74" s="362">
        <f>AU72*8+AU73*4+AU75*4</f>
        <v>52</v>
      </c>
      <c r="AV74" s="363"/>
      <c r="AW74" s="363"/>
      <c r="AX74" s="364"/>
      <c r="AY74" s="196"/>
      <c r="AZ74" s="201"/>
      <c r="BA74" s="201"/>
      <c r="BB74" s="202"/>
      <c r="BC74" s="196"/>
      <c r="BD74" s="201"/>
      <c r="BE74" s="201"/>
      <c r="BF74" s="202"/>
      <c r="BH74" s="129"/>
      <c r="BI74" s="129"/>
      <c r="BJ74" s="129"/>
    </row>
    <row r="75" spans="3:73" s="13" customFormat="1" ht="24" customHeight="1" thickBot="1">
      <c r="C75" s="130"/>
      <c r="D75" s="600"/>
      <c r="E75" s="600"/>
      <c r="F75" s="600"/>
      <c r="G75" s="600"/>
      <c r="H75" s="600"/>
      <c r="I75" s="600"/>
      <c r="J75" s="600"/>
      <c r="K75" s="600"/>
      <c r="L75" s="600"/>
      <c r="M75" s="600"/>
      <c r="N75" s="600"/>
      <c r="O75" s="600"/>
      <c r="P75" s="600"/>
      <c r="Q75" s="600"/>
      <c r="R75" s="600"/>
      <c r="S75" s="600"/>
      <c r="T75" s="601"/>
      <c r="U75" s="207" t="s">
        <v>51</v>
      </c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  <c r="AK75" s="208"/>
      <c r="AL75" s="208"/>
      <c r="AM75" s="208"/>
      <c r="AN75" s="208"/>
      <c r="AO75" s="208"/>
      <c r="AP75" s="209"/>
      <c r="AQ75" s="196"/>
      <c r="AR75" s="201"/>
      <c r="AS75" s="201"/>
      <c r="AT75" s="202"/>
      <c r="AU75" s="196">
        <v>1</v>
      </c>
      <c r="AV75" s="201"/>
      <c r="AW75" s="201"/>
      <c r="AX75" s="202"/>
      <c r="AY75" s="196"/>
      <c r="AZ75" s="201"/>
      <c r="BA75" s="201"/>
      <c r="BB75" s="202"/>
      <c r="BC75" s="196"/>
      <c r="BD75" s="201"/>
      <c r="BE75" s="201"/>
      <c r="BF75" s="202"/>
      <c r="BH75" s="129"/>
      <c r="BI75" s="129"/>
      <c r="BJ75" s="129"/>
    </row>
    <row r="76" spans="3:73" s="14" customFormat="1" ht="18" customHeight="1">
      <c r="C76" s="143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29"/>
      <c r="V76" s="129"/>
      <c r="W76" s="129"/>
      <c r="X76" s="129"/>
      <c r="Y76" s="129"/>
      <c r="Z76" s="129"/>
      <c r="AA76" s="187"/>
      <c r="AB76" s="188"/>
      <c r="AC76" s="131"/>
      <c r="AD76" s="131"/>
      <c r="AE76" s="131"/>
      <c r="AF76" s="131"/>
      <c r="AG76" s="131"/>
      <c r="AH76" s="131"/>
      <c r="AI76" s="132"/>
      <c r="AJ76" s="132"/>
      <c r="AK76" s="132"/>
      <c r="AL76" s="132"/>
      <c r="AM76" s="132"/>
      <c r="AN76" s="132"/>
      <c r="AO76" s="132"/>
      <c r="AP76" s="132"/>
      <c r="AQ76" s="637">
        <f>AQ74+AU74+AQ71+AU71</f>
        <v>320</v>
      </c>
      <c r="AR76" s="638"/>
      <c r="AS76" s="638"/>
      <c r="AT76" s="638"/>
      <c r="AU76" s="638">
        <f>40*8</f>
        <v>320</v>
      </c>
      <c r="AV76" s="638"/>
      <c r="AW76" s="638"/>
      <c r="AX76" s="638"/>
      <c r="AY76" s="132"/>
      <c r="AZ76" s="132"/>
      <c r="BA76" s="132"/>
      <c r="BB76" s="132"/>
      <c r="BC76" s="132"/>
      <c r="BD76" s="132"/>
      <c r="BE76" s="132"/>
      <c r="BF76" s="132"/>
      <c r="BG76" s="129"/>
      <c r="BH76" s="129"/>
      <c r="BI76" s="129"/>
      <c r="BJ76" s="129"/>
    </row>
    <row r="77" spans="3:73" s="14" customFormat="1" ht="18" customHeight="1">
      <c r="C77" s="143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29"/>
      <c r="V77" s="129"/>
      <c r="W77" s="129"/>
      <c r="X77" s="129"/>
      <c r="Y77" s="129"/>
      <c r="Z77" s="129"/>
      <c r="AA77" s="187"/>
      <c r="AB77" s="188"/>
      <c r="AC77" s="131"/>
      <c r="AD77" s="131"/>
      <c r="AE77" s="131"/>
      <c r="AF77" s="131"/>
      <c r="AG77" s="131"/>
      <c r="AH77" s="131"/>
      <c r="AI77" s="132"/>
      <c r="AJ77" s="132"/>
      <c r="AK77" s="132"/>
      <c r="AL77" s="132"/>
      <c r="AM77" s="132"/>
      <c r="AN77" s="132"/>
      <c r="AO77" s="132"/>
      <c r="AP77" s="132"/>
      <c r="AQ77" s="638"/>
      <c r="AR77" s="638"/>
      <c r="AS77" s="638"/>
      <c r="AT77" s="638"/>
      <c r="AU77" s="638"/>
      <c r="AV77" s="638"/>
      <c r="AW77" s="638"/>
      <c r="AX77" s="638"/>
      <c r="AY77" s="132"/>
      <c r="AZ77" s="132"/>
      <c r="BA77" s="132"/>
      <c r="BB77" s="132"/>
      <c r="BC77" s="132"/>
      <c r="BD77" s="132"/>
      <c r="BE77" s="132"/>
      <c r="BF77" s="132"/>
      <c r="BG77" s="129"/>
      <c r="BH77" s="129"/>
      <c r="BI77" s="129"/>
      <c r="BJ77" s="129"/>
    </row>
    <row r="78" spans="3:73" s="14" customFormat="1" ht="25.5" customHeight="1"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214"/>
      <c r="AK78" s="214"/>
      <c r="AL78" s="214"/>
      <c r="AM78" s="214"/>
      <c r="AN78" s="214"/>
      <c r="AO78" s="214"/>
      <c r="AP78" s="214"/>
      <c r="AQ78" s="214"/>
      <c r="AR78" s="214"/>
      <c r="AS78" s="214"/>
      <c r="AT78" s="214"/>
      <c r="AU78" s="214"/>
      <c r="AV78" s="214"/>
      <c r="AW78" s="214"/>
      <c r="AX78" s="214"/>
      <c r="AY78" s="214"/>
      <c r="AZ78" s="214"/>
      <c r="BA78" s="214"/>
      <c r="BB78" s="214"/>
      <c r="BC78" s="214"/>
      <c r="BD78" s="214"/>
      <c r="BE78" s="214"/>
      <c r="BF78" s="214"/>
    </row>
    <row r="79" spans="3:73" s="14" customFormat="1" ht="24" customHeight="1">
      <c r="D79" s="16"/>
      <c r="E79" s="144"/>
      <c r="F79" s="144"/>
      <c r="G79" s="210" t="s">
        <v>88</v>
      </c>
      <c r="H79" s="210"/>
      <c r="I79" s="210"/>
      <c r="J79" s="210"/>
      <c r="K79" s="210"/>
      <c r="L79" s="210"/>
      <c r="M79" s="210"/>
      <c r="N79" s="210"/>
      <c r="O79" s="210"/>
      <c r="P79" s="133"/>
      <c r="Q79" s="133"/>
      <c r="R79" s="133"/>
      <c r="S79" s="134"/>
      <c r="T79" s="135"/>
      <c r="U79" s="135"/>
      <c r="V79" s="170" t="s">
        <v>4</v>
      </c>
      <c r="W79" s="215" t="s">
        <v>134</v>
      </c>
      <c r="X79" s="215"/>
      <c r="Y79" s="215"/>
      <c r="Z79" s="215"/>
      <c r="AA79" s="215"/>
      <c r="AB79" s="215"/>
      <c r="AC79" s="171" t="s">
        <v>4</v>
      </c>
      <c r="AD79" s="138"/>
      <c r="AE79" s="79"/>
      <c r="AF79" s="138"/>
      <c r="AG79" s="574" t="s">
        <v>76</v>
      </c>
      <c r="AH79" s="574"/>
      <c r="AI79" s="574"/>
      <c r="AJ79" s="574"/>
      <c r="AK79" s="574"/>
      <c r="AL79" s="574"/>
      <c r="AM79" s="574"/>
      <c r="AN79" s="574"/>
      <c r="AO79" s="574"/>
      <c r="AP79" s="574"/>
      <c r="AQ79" s="574"/>
      <c r="AR79" s="574"/>
      <c r="AS79" s="153"/>
      <c r="AT79" s="153"/>
      <c r="AU79" s="153"/>
      <c r="AV79" s="153"/>
      <c r="AW79" s="153"/>
      <c r="AX79" s="137" t="s">
        <v>4</v>
      </c>
      <c r="AY79" s="215" t="s">
        <v>135</v>
      </c>
      <c r="AZ79" s="215"/>
      <c r="BA79" s="215"/>
      <c r="BB79" s="215"/>
      <c r="BC79" s="215"/>
      <c r="BD79" s="215"/>
      <c r="BE79" s="172" t="s">
        <v>4</v>
      </c>
      <c r="BF79" s="139"/>
    </row>
    <row r="80" spans="3:73" s="14" customFormat="1" ht="18" customHeight="1">
      <c r="D80" s="16"/>
      <c r="E80" s="144"/>
      <c r="F80" s="144"/>
      <c r="G80" s="34"/>
      <c r="H80" s="35"/>
      <c r="I80" s="18"/>
      <c r="J80" s="15"/>
      <c r="K80" s="15"/>
      <c r="L80" s="18"/>
      <c r="M80" s="13"/>
      <c r="N80" s="13"/>
      <c r="O80" s="13"/>
      <c r="P80" s="28"/>
      <c r="Q80" s="602"/>
      <c r="R80" s="602"/>
      <c r="S80" s="602"/>
      <c r="T80" s="602"/>
      <c r="U80" s="23"/>
      <c r="X80" s="13"/>
      <c r="Y80" s="13"/>
      <c r="Z80" s="140"/>
      <c r="AA80" s="189"/>
      <c r="AB80" s="190"/>
      <c r="AC80" s="25"/>
      <c r="AD80" s="25"/>
      <c r="AE80" s="25"/>
      <c r="AF80" s="25"/>
      <c r="AG80" s="25"/>
      <c r="AH80" s="25"/>
      <c r="AI80" s="25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486"/>
      <c r="AX80" s="486"/>
      <c r="AY80" s="486"/>
      <c r="BA80" s="23"/>
      <c r="BB80" s="140"/>
      <c r="BC80" s="141"/>
      <c r="BD80" s="13"/>
      <c r="BE80" s="13"/>
      <c r="BG80" s="143"/>
      <c r="BH80" s="143"/>
      <c r="BI80" s="143"/>
      <c r="BJ80" s="143"/>
    </row>
    <row r="81" spans="1:62" s="14" customFormat="1" ht="18" customHeight="1">
      <c r="D81" s="16"/>
      <c r="E81" s="144"/>
      <c r="F81" s="144"/>
      <c r="G81" s="144"/>
      <c r="H81" s="144"/>
      <c r="I81" s="144"/>
      <c r="J81" s="144"/>
      <c r="K81" s="144"/>
      <c r="L81" s="18"/>
      <c r="M81" s="18"/>
      <c r="N81" s="18"/>
      <c r="O81" s="18"/>
      <c r="P81" s="19"/>
      <c r="Q81" s="20"/>
      <c r="R81" s="20"/>
      <c r="S81" s="20"/>
      <c r="T81" s="21"/>
      <c r="U81" s="21"/>
      <c r="V81" s="22"/>
      <c r="W81" s="24"/>
      <c r="X81" s="612"/>
      <c r="Y81" s="612"/>
      <c r="Z81" s="612"/>
      <c r="AA81" s="612"/>
      <c r="AB81" s="612"/>
      <c r="AC81" s="25"/>
      <c r="AD81" s="19"/>
      <c r="AE81" s="25"/>
      <c r="AF81" s="25"/>
      <c r="AG81" s="25"/>
      <c r="AH81" s="25"/>
      <c r="AI81" s="25"/>
      <c r="AJ81" s="25"/>
      <c r="AK81" s="26"/>
      <c r="AL81" s="485"/>
      <c r="AM81" s="485"/>
      <c r="AN81" s="485"/>
      <c r="AO81" s="485"/>
      <c r="AP81" s="485"/>
      <c r="AQ81" s="485"/>
      <c r="AR81" s="485"/>
      <c r="AS81" s="485"/>
      <c r="AT81" s="485"/>
      <c r="AU81" s="485"/>
      <c r="AV81" s="28"/>
      <c r="AW81" s="28"/>
      <c r="AX81" s="28"/>
      <c r="AY81" s="28"/>
      <c r="AZ81" s="28"/>
      <c r="BA81" s="145"/>
      <c r="BB81" s="30"/>
      <c r="BD81" s="29"/>
      <c r="BF81" s="31"/>
      <c r="BG81" s="32"/>
      <c r="BH81" s="31"/>
      <c r="BI81" s="31"/>
    </row>
    <row r="82" spans="1:62" s="14" customFormat="1" ht="20.100000000000001" customHeight="1">
      <c r="D82" s="16"/>
      <c r="E82" s="144"/>
      <c r="F82" s="144"/>
      <c r="G82" s="210" t="s">
        <v>165</v>
      </c>
      <c r="H82" s="210"/>
      <c r="I82" s="210"/>
      <c r="J82" s="210"/>
      <c r="K82" s="210"/>
      <c r="L82" s="210"/>
      <c r="M82" s="210"/>
      <c r="N82" s="210"/>
      <c r="O82" s="210"/>
      <c r="P82" s="133"/>
      <c r="Q82" s="133"/>
      <c r="R82" s="133"/>
      <c r="S82" s="134"/>
      <c r="T82" s="135"/>
      <c r="U82" s="135"/>
      <c r="V82" s="136"/>
      <c r="W82" s="137" t="s">
        <v>4</v>
      </c>
      <c r="X82" s="487" t="s">
        <v>134</v>
      </c>
      <c r="Y82" s="487"/>
      <c r="Z82" s="487"/>
      <c r="AA82" s="487"/>
      <c r="AB82" s="487"/>
      <c r="AC82" s="171" t="s">
        <v>4</v>
      </c>
      <c r="AD82" s="25"/>
      <c r="AE82" s="25"/>
      <c r="AF82" s="25"/>
      <c r="AG82" s="25"/>
      <c r="AH82" s="25"/>
      <c r="AI82" s="25"/>
      <c r="AJ82" s="25"/>
      <c r="AK82" s="26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485"/>
      <c r="AZ82" s="485"/>
      <c r="BA82" s="485"/>
      <c r="BC82" s="23"/>
      <c r="BD82" s="140"/>
      <c r="BE82" s="140"/>
      <c r="BF82" s="13"/>
      <c r="BG82" s="13"/>
      <c r="BI82" s="13"/>
      <c r="BJ82" s="33"/>
    </row>
    <row r="83" spans="1:62" s="14" customFormat="1" ht="28.5" customHeight="1">
      <c r="D83" s="16"/>
      <c r="E83" s="144"/>
      <c r="F83" s="144"/>
      <c r="G83" s="34"/>
      <c r="H83" s="35"/>
      <c r="I83" s="18"/>
      <c r="J83" s="15"/>
      <c r="K83" s="15"/>
      <c r="L83" s="18"/>
      <c r="M83" s="13"/>
      <c r="N83" s="13"/>
      <c r="O83" s="13"/>
      <c r="P83" s="28"/>
      <c r="Q83" s="602"/>
      <c r="R83" s="602"/>
      <c r="S83" s="602"/>
      <c r="T83" s="602"/>
      <c r="U83" s="23"/>
      <c r="X83" s="13"/>
      <c r="Y83" s="13"/>
      <c r="Z83" s="140"/>
      <c r="AA83" s="189"/>
      <c r="AB83" s="190"/>
      <c r="AC83" s="25"/>
      <c r="AD83" s="142"/>
      <c r="AE83" s="142"/>
      <c r="AF83" s="142"/>
      <c r="AG83" s="142"/>
      <c r="AH83" s="142"/>
      <c r="AI83" s="142"/>
      <c r="AJ83" s="142"/>
      <c r="AK83" s="142"/>
      <c r="AL83" s="142"/>
      <c r="AM83" s="146"/>
      <c r="AN83" s="146"/>
      <c r="AO83" s="146"/>
      <c r="AP83" s="27"/>
      <c r="AQ83" s="147"/>
      <c r="AR83" s="13"/>
      <c r="AS83" s="13"/>
      <c r="AT83" s="13"/>
      <c r="AU83" s="28"/>
      <c r="AV83" s="28"/>
      <c r="AW83" s="28"/>
      <c r="AX83" s="28"/>
      <c r="AY83" s="28"/>
      <c r="AZ83" s="28"/>
      <c r="BA83" s="13"/>
      <c r="BB83" s="13"/>
      <c r="BC83" s="23"/>
      <c r="BD83" s="13"/>
      <c r="BE83" s="17"/>
      <c r="BF83" s="13"/>
      <c r="BG83" s="13"/>
      <c r="BH83" s="13"/>
      <c r="BI83" s="13"/>
      <c r="BJ83" s="33"/>
    </row>
    <row r="84" spans="1:62" s="13" customFormat="1" ht="26.4" customHeight="1">
      <c r="A84" s="15"/>
      <c r="B84" s="34"/>
      <c r="C84" s="35"/>
      <c r="D84" s="144"/>
      <c r="E84" s="144"/>
      <c r="F84" s="18"/>
      <c r="G84" s="611"/>
      <c r="H84" s="611"/>
      <c r="I84" s="611"/>
      <c r="J84" s="611"/>
      <c r="K84" s="611"/>
      <c r="L84" s="611"/>
      <c r="M84" s="611"/>
      <c r="N84" s="611"/>
      <c r="O84" s="611"/>
      <c r="P84" s="611"/>
      <c r="Q84" s="611"/>
      <c r="R84" s="611"/>
      <c r="S84" s="611"/>
      <c r="T84" s="611"/>
      <c r="U84" s="611"/>
      <c r="V84" s="611"/>
      <c r="W84" s="611"/>
      <c r="X84" s="611"/>
      <c r="Y84" s="611"/>
      <c r="Z84" s="611"/>
      <c r="AA84" s="611"/>
      <c r="AB84" s="611"/>
      <c r="AC84" s="611"/>
      <c r="AD84" s="611"/>
      <c r="AE84" s="611"/>
      <c r="AF84" s="611"/>
      <c r="AG84" s="611"/>
      <c r="AH84" s="611"/>
      <c r="AI84" s="611"/>
      <c r="AJ84" s="611"/>
      <c r="AK84" s="611"/>
      <c r="AL84" s="611"/>
      <c r="AM84" s="611"/>
      <c r="AN84" s="611"/>
      <c r="AO84" s="611"/>
      <c r="AS84" s="14"/>
      <c r="AT84" s="36"/>
      <c r="AU84" s="14"/>
      <c r="AV84" s="14"/>
      <c r="AW84" s="37"/>
      <c r="AX84" s="14"/>
      <c r="AY84" s="14"/>
      <c r="AZ84" s="14"/>
      <c r="BA84" s="23"/>
      <c r="BB84" s="23"/>
      <c r="BC84" s="38"/>
      <c r="BH84" s="38"/>
      <c r="BI84" s="38"/>
    </row>
    <row r="85" spans="1:62" ht="15.6">
      <c r="D85" s="144"/>
      <c r="E85" s="144"/>
      <c r="F85" s="144"/>
      <c r="G85" s="144"/>
      <c r="H85" s="144"/>
      <c r="I85" s="144"/>
      <c r="J85" s="18"/>
      <c r="K85" s="18"/>
      <c r="L85" s="18"/>
      <c r="M85" s="18"/>
      <c r="N85" s="19"/>
      <c r="O85" s="20"/>
      <c r="P85" s="20"/>
      <c r="Q85" s="20"/>
      <c r="R85" s="21"/>
      <c r="S85" s="21"/>
      <c r="T85" s="22"/>
      <c r="U85" s="39"/>
      <c r="V85" s="39"/>
      <c r="W85" s="39"/>
      <c r="X85" s="39"/>
      <c r="AV85" s="14"/>
      <c r="AW85" s="42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</row>
    <row r="86" spans="1:62" ht="17.399999999999999">
      <c r="D86" s="18"/>
      <c r="E86" s="18"/>
      <c r="F86" s="18"/>
      <c r="G86" s="18"/>
      <c r="H86" s="18"/>
      <c r="I86" s="18"/>
      <c r="J86" s="18"/>
      <c r="K86" s="18"/>
      <c r="L86" s="23"/>
      <c r="M86" s="18"/>
      <c r="N86" s="18"/>
      <c r="O86" s="23"/>
      <c r="P86" s="18"/>
      <c r="Q86" s="43"/>
      <c r="R86" s="17"/>
      <c r="S86" s="13"/>
      <c r="T86" s="24"/>
      <c r="Y86" s="39"/>
      <c r="Z86" s="39"/>
      <c r="AA86" s="193"/>
      <c r="AB86" s="193"/>
      <c r="AC86" s="39"/>
      <c r="AD86" s="39"/>
      <c r="AP86" s="44"/>
      <c r="AW86" s="14"/>
      <c r="AX86" s="14"/>
      <c r="AY86" s="14"/>
      <c r="AZ86" s="14"/>
      <c r="BA86" s="14"/>
      <c r="BB86" s="14"/>
      <c r="BC86" s="14"/>
      <c r="BD86" s="14"/>
      <c r="BE86" s="14"/>
      <c r="BF86" s="37"/>
      <c r="BG86" s="14"/>
      <c r="BH86" s="14"/>
      <c r="BI86" s="14"/>
      <c r="BJ86" s="14"/>
    </row>
    <row r="87" spans="1:62" ht="17.399999999999999">
      <c r="O87" s="39"/>
      <c r="P87" s="39"/>
      <c r="Q87" s="9"/>
      <c r="R87" s="9"/>
      <c r="S87" s="39"/>
      <c r="T87" s="39"/>
      <c r="AW87" s="44"/>
      <c r="AY87" s="45"/>
    </row>
    <row r="88" spans="1:62" ht="17.399999999999999">
      <c r="M88" s="44"/>
      <c r="N88" s="44"/>
      <c r="O88" s="39"/>
      <c r="P88" s="39"/>
      <c r="Q88" s="45"/>
      <c r="R88" s="45"/>
      <c r="S88" s="39"/>
      <c r="T88" s="39"/>
      <c r="AY88" s="45"/>
      <c r="BF88" s="45"/>
    </row>
    <row r="89" spans="1:62">
      <c r="M89" s="39"/>
      <c r="N89" s="39"/>
    </row>
  </sheetData>
  <mergeCells count="653">
    <mergeCell ref="BM52:BZ52"/>
    <mergeCell ref="AQ76:AT77"/>
    <mergeCell ref="AU76:AX77"/>
    <mergeCell ref="AI52:AJ52"/>
    <mergeCell ref="AK52:AL52"/>
    <mergeCell ref="AM52:AN52"/>
    <mergeCell ref="AO52:AP52"/>
    <mergeCell ref="AQ63:AT63"/>
    <mergeCell ref="AI63:AJ63"/>
    <mergeCell ref="AK63:AL63"/>
    <mergeCell ref="AM57:AN57"/>
    <mergeCell ref="AO57:AP57"/>
    <mergeCell ref="BC59:BF59"/>
    <mergeCell ref="AK59:AL59"/>
    <mergeCell ref="AM59:AN59"/>
    <mergeCell ref="AO59:AP59"/>
    <mergeCell ref="AU58:AX58"/>
    <mergeCell ref="AY58:BB58"/>
    <mergeCell ref="BC58:BF58"/>
    <mergeCell ref="AU57:AX57"/>
    <mergeCell ref="W46:X46"/>
    <mergeCell ref="Y47:Z47"/>
    <mergeCell ref="AE47:AF47"/>
    <mergeCell ref="AA56:AB56"/>
    <mergeCell ref="AC50:AD50"/>
    <mergeCell ref="AA46:AB46"/>
    <mergeCell ref="AC46:AD46"/>
    <mergeCell ref="AA47:AB47"/>
    <mergeCell ref="AC47:AD47"/>
    <mergeCell ref="AA48:AB48"/>
    <mergeCell ref="AC59:AD59"/>
    <mergeCell ref="AA54:AB54"/>
    <mergeCell ref="AC54:AD54"/>
    <mergeCell ref="AE52:AF52"/>
    <mergeCell ref="AA53:AB53"/>
    <mergeCell ref="AA58:AB58"/>
    <mergeCell ref="AC56:AD56"/>
    <mergeCell ref="AE46:AF46"/>
    <mergeCell ref="AC53:AD53"/>
    <mergeCell ref="AE53:AF53"/>
    <mergeCell ref="W58:X58"/>
    <mergeCell ref="AA57:AB57"/>
    <mergeCell ref="AC57:AD57"/>
    <mergeCell ref="AE57:AF57"/>
    <mergeCell ref="Y58:Z58"/>
    <mergeCell ref="AC58:AD58"/>
    <mergeCell ref="W50:X50"/>
    <mergeCell ref="Y50:Z50"/>
    <mergeCell ref="AK47:AL47"/>
    <mergeCell ref="AO45:AP45"/>
    <mergeCell ref="D49:BF49"/>
    <mergeCell ref="AI47:AJ47"/>
    <mergeCell ref="AK46:AL46"/>
    <mergeCell ref="AU47:AX47"/>
    <mergeCell ref="AQ46:AT46"/>
    <mergeCell ref="AQ47:AT47"/>
    <mergeCell ref="AO47:AP47"/>
    <mergeCell ref="AA45:AB45"/>
    <mergeCell ref="AC45:AD45"/>
    <mergeCell ref="AE45:AF45"/>
    <mergeCell ref="AG45:AH45"/>
    <mergeCell ref="AA44:AB44"/>
    <mergeCell ref="AG44:AH44"/>
    <mergeCell ref="AG52:AH52"/>
    <mergeCell ref="AA52:AB52"/>
    <mergeCell ref="AC52:AD52"/>
    <mergeCell ref="W44:X44"/>
    <mergeCell ref="Y44:Z44"/>
    <mergeCell ref="AI50:AJ50"/>
    <mergeCell ref="AG46:AH46"/>
    <mergeCell ref="AC48:AD48"/>
    <mergeCell ref="W45:X45"/>
    <mergeCell ref="AI44:AJ44"/>
    <mergeCell ref="AI48:AJ48"/>
    <mergeCell ref="AA43:AB43"/>
    <mergeCell ref="AC43:AD43"/>
    <mergeCell ref="Y52:Z52"/>
    <mergeCell ref="AA50:AB50"/>
    <mergeCell ref="AQ52:AT52"/>
    <mergeCell ref="AO51:AP51"/>
    <mergeCell ref="AE50:AF50"/>
    <mergeCell ref="AQ50:AT50"/>
    <mergeCell ref="AK51:AL51"/>
    <mergeCell ref="Y46:Z46"/>
    <mergeCell ref="AC44:AD44"/>
    <mergeCell ref="AE44:AF44"/>
    <mergeCell ref="AQ43:AT43"/>
    <mergeCell ref="AG47:AH47"/>
    <mergeCell ref="Y51:Z51"/>
    <mergeCell ref="AA51:AB51"/>
    <mergeCell ref="AG50:AH50"/>
    <mergeCell ref="AG48:AH48"/>
    <mergeCell ref="AE48:AF48"/>
    <mergeCell ref="BC42:BF42"/>
    <mergeCell ref="AY44:BB44"/>
    <mergeCell ref="AU43:AX43"/>
    <mergeCell ref="AY43:BB43"/>
    <mergeCell ref="AU42:AX42"/>
    <mergeCell ref="Y43:Z43"/>
    <mergeCell ref="AY48:BB48"/>
    <mergeCell ref="AQ48:AT48"/>
    <mergeCell ref="AK48:AL48"/>
    <mergeCell ref="AU48:AX48"/>
    <mergeCell ref="BC44:BF44"/>
    <mergeCell ref="AU44:AX44"/>
    <mergeCell ref="BC48:BF48"/>
    <mergeCell ref="AM47:AN47"/>
    <mergeCell ref="AM46:AN46"/>
    <mergeCell ref="AO46:AP46"/>
    <mergeCell ref="D56:F56"/>
    <mergeCell ref="Y56:Z56"/>
    <mergeCell ref="AE54:AF54"/>
    <mergeCell ref="W54:X54"/>
    <mergeCell ref="Y54:Z54"/>
    <mergeCell ref="D53:F53"/>
    <mergeCell ref="G53:T53"/>
    <mergeCell ref="U53:V53"/>
    <mergeCell ref="BC46:BF46"/>
    <mergeCell ref="AI46:AJ46"/>
    <mergeCell ref="AU46:AX46"/>
    <mergeCell ref="AY46:BB46"/>
    <mergeCell ref="AY47:BB47"/>
    <mergeCell ref="BC47:BF47"/>
    <mergeCell ref="BC50:BF50"/>
    <mergeCell ref="AU50:AX50"/>
    <mergeCell ref="G50:T50"/>
    <mergeCell ref="W51:X51"/>
    <mergeCell ref="U50:V50"/>
    <mergeCell ref="U51:V51"/>
    <mergeCell ref="AY50:BB50"/>
    <mergeCell ref="AQ51:AT51"/>
    <mergeCell ref="AY51:BB51"/>
    <mergeCell ref="AK50:AL50"/>
    <mergeCell ref="U48:V48"/>
    <mergeCell ref="AK53:AL53"/>
    <mergeCell ref="AM51:AN51"/>
    <mergeCell ref="BC51:BF51"/>
    <mergeCell ref="AU51:AX51"/>
    <mergeCell ref="BC52:BF52"/>
    <mergeCell ref="AY53:BB53"/>
    <mergeCell ref="AU52:AX52"/>
    <mergeCell ref="W53:X53"/>
    <mergeCell ref="Y53:Z53"/>
    <mergeCell ref="W52:X52"/>
    <mergeCell ref="D51:F51"/>
    <mergeCell ref="AQ54:AT54"/>
    <mergeCell ref="AG51:AH51"/>
    <mergeCell ref="AI51:AJ51"/>
    <mergeCell ref="AM53:AN53"/>
    <mergeCell ref="AM54:AN54"/>
    <mergeCell ref="AC51:AD51"/>
    <mergeCell ref="AE51:AF51"/>
    <mergeCell ref="AI53:AJ53"/>
    <mergeCell ref="AG54:AH54"/>
    <mergeCell ref="AO54:AP54"/>
    <mergeCell ref="AQ59:AT59"/>
    <mergeCell ref="AU59:AX59"/>
    <mergeCell ref="AI59:AJ59"/>
    <mergeCell ref="AK54:AL54"/>
    <mergeCell ref="AI56:AJ56"/>
    <mergeCell ref="AK56:AL56"/>
    <mergeCell ref="AQ56:AT56"/>
    <mergeCell ref="AO56:AP56"/>
    <mergeCell ref="AG57:AH57"/>
    <mergeCell ref="AG58:AH58"/>
    <mergeCell ref="AU56:AX56"/>
    <mergeCell ref="G84:AO84"/>
    <mergeCell ref="Q83:T83"/>
    <mergeCell ref="X81:AB81"/>
    <mergeCell ref="D69:T69"/>
    <mergeCell ref="AC69:AD69"/>
    <mergeCell ref="U75:AP75"/>
    <mergeCell ref="D74:T74"/>
    <mergeCell ref="G67:T67"/>
    <mergeCell ref="AE69:AF69"/>
    <mergeCell ref="AK69:AL69"/>
    <mergeCell ref="AI70:AJ70"/>
    <mergeCell ref="AM70:AN70"/>
    <mergeCell ref="AK70:AL70"/>
    <mergeCell ref="AG69:AH69"/>
    <mergeCell ref="U41:V41"/>
    <mergeCell ref="D42:F42"/>
    <mergeCell ref="G42:T42"/>
    <mergeCell ref="G43:T43"/>
    <mergeCell ref="U43:V43"/>
    <mergeCell ref="D45:F45"/>
    <mergeCell ref="D75:T75"/>
    <mergeCell ref="Q80:T80"/>
    <mergeCell ref="D71:T71"/>
    <mergeCell ref="D72:T72"/>
    <mergeCell ref="D73:T73"/>
    <mergeCell ref="U69:V69"/>
    <mergeCell ref="D70:T70"/>
    <mergeCell ref="U70:V70"/>
    <mergeCell ref="U67:V67"/>
    <mergeCell ref="W67:X67"/>
    <mergeCell ref="U68:V68"/>
    <mergeCell ref="G68:T68"/>
    <mergeCell ref="U74:AP74"/>
    <mergeCell ref="W70:X70"/>
    <mergeCell ref="AA70:AB70"/>
    <mergeCell ref="AA69:AB69"/>
    <mergeCell ref="W69:X69"/>
    <mergeCell ref="Y70:Z70"/>
    <mergeCell ref="D44:F44"/>
    <mergeCell ref="G44:T44"/>
    <mergeCell ref="D68:F68"/>
    <mergeCell ref="AC65:AD65"/>
    <mergeCell ref="D60:T60"/>
    <mergeCell ref="U60:V60"/>
    <mergeCell ref="W60:X60"/>
    <mergeCell ref="D63:F63"/>
    <mergeCell ref="G63:T63"/>
    <mergeCell ref="W68:X68"/>
    <mergeCell ref="G45:T45"/>
    <mergeCell ref="D47:F47"/>
    <mergeCell ref="G47:T47"/>
    <mergeCell ref="U47:V47"/>
    <mergeCell ref="U45:V45"/>
    <mergeCell ref="D46:F46"/>
    <mergeCell ref="G46:T46"/>
    <mergeCell ref="D50:F50"/>
    <mergeCell ref="D58:F58"/>
    <mergeCell ref="G58:T58"/>
    <mergeCell ref="D54:F54"/>
    <mergeCell ref="G51:T51"/>
    <mergeCell ref="U46:V46"/>
    <mergeCell ref="D52:F52"/>
    <mergeCell ref="G52:T52"/>
    <mergeCell ref="U52:V52"/>
    <mergeCell ref="U54:V54"/>
    <mergeCell ref="BD5:BJ5"/>
    <mergeCell ref="AV5:BC5"/>
    <mergeCell ref="AV7:BC7"/>
    <mergeCell ref="AH6:AU6"/>
    <mergeCell ref="BD7:BJ7"/>
    <mergeCell ref="AY45:BB45"/>
    <mergeCell ref="X8:AU8"/>
    <mergeCell ref="BC43:BF43"/>
    <mergeCell ref="AM42:AN42"/>
    <mergeCell ref="AO42:AP42"/>
    <mergeCell ref="W42:X42"/>
    <mergeCell ref="AI42:AJ42"/>
    <mergeCell ref="Y42:Z42"/>
    <mergeCell ref="AA42:AB42"/>
    <mergeCell ref="AC42:AD42"/>
    <mergeCell ref="BC45:BF45"/>
    <mergeCell ref="AU45:AX45"/>
    <mergeCell ref="AQ42:AT42"/>
    <mergeCell ref="AK42:AL42"/>
    <mergeCell ref="AY42:BB42"/>
    <mergeCell ref="AG79:AR79"/>
    <mergeCell ref="AO53:AP53"/>
    <mergeCell ref="AE43:AF43"/>
    <mergeCell ref="AG43:AH43"/>
    <mergeCell ref="AO44:AP44"/>
    <mergeCell ref="AO43:AP43"/>
    <mergeCell ref="AQ44:AT44"/>
    <mergeCell ref="AM60:AN60"/>
    <mergeCell ref="AK60:AL60"/>
    <mergeCell ref="AI60:AJ60"/>
    <mergeCell ref="D59:T59"/>
    <mergeCell ref="U59:V59"/>
    <mergeCell ref="AM63:AN63"/>
    <mergeCell ref="AO63:AP63"/>
    <mergeCell ref="D62:BF62"/>
    <mergeCell ref="U63:V63"/>
    <mergeCell ref="Y60:Z60"/>
    <mergeCell ref="D61:BF61"/>
    <mergeCell ref="AG63:AH63"/>
    <mergeCell ref="AG60:AH60"/>
    <mergeCell ref="D67:F67"/>
    <mergeCell ref="BC57:BF57"/>
    <mergeCell ref="AI54:AJ54"/>
    <mergeCell ref="AK57:AL57"/>
    <mergeCell ref="G54:T54"/>
    <mergeCell ref="G56:T56"/>
    <mergeCell ref="G66:T66"/>
    <mergeCell ref="U66:V66"/>
    <mergeCell ref="G65:T65"/>
    <mergeCell ref="U65:V65"/>
    <mergeCell ref="AQ45:AT45"/>
    <mergeCell ref="AM44:AN44"/>
    <mergeCell ref="AK44:AL44"/>
    <mergeCell ref="AK45:AL45"/>
    <mergeCell ref="AI45:AJ45"/>
    <mergeCell ref="AM45:AN45"/>
    <mergeCell ref="Q5:T5"/>
    <mergeCell ref="A3:BC3"/>
    <mergeCell ref="Y4:AM4"/>
    <mergeCell ref="AW4:BC4"/>
    <mergeCell ref="AI43:AJ43"/>
    <mergeCell ref="AK43:AL43"/>
    <mergeCell ref="AM43:AN43"/>
    <mergeCell ref="W43:X43"/>
    <mergeCell ref="AE42:AF42"/>
    <mergeCell ref="AG42:AH42"/>
    <mergeCell ref="B6:P6"/>
    <mergeCell ref="AE9:AU9"/>
    <mergeCell ref="A9:I9"/>
    <mergeCell ref="A11:I11"/>
    <mergeCell ref="D18:D19"/>
    <mergeCell ref="U1:AS1"/>
    <mergeCell ref="AH5:AU5"/>
    <mergeCell ref="U5:AB5"/>
    <mergeCell ref="X7:AU7"/>
    <mergeCell ref="Q7:W7"/>
    <mergeCell ref="AN18:AQ18"/>
    <mergeCell ref="BD9:BJ9"/>
    <mergeCell ref="Q13:AB13"/>
    <mergeCell ref="AC13:AQ13"/>
    <mergeCell ref="AV18:AZ18"/>
    <mergeCell ref="AJ18:AM18"/>
    <mergeCell ref="BD12:BJ12"/>
    <mergeCell ref="AC12:AQ12"/>
    <mergeCell ref="BD8:BJ8"/>
    <mergeCell ref="Q11:AB11"/>
    <mergeCell ref="AV9:BC9"/>
    <mergeCell ref="Q9:AD9"/>
    <mergeCell ref="AC11:AQ11"/>
    <mergeCell ref="BD11:BJ11"/>
    <mergeCell ref="AQ74:AT74"/>
    <mergeCell ref="AO58:AP58"/>
    <mergeCell ref="AY73:BB73"/>
    <mergeCell ref="AM38:AN38"/>
    <mergeCell ref="AY60:BB60"/>
    <mergeCell ref="AU54:AX54"/>
    <mergeCell ref="AM58:AN58"/>
    <mergeCell ref="AQ73:AT73"/>
    <mergeCell ref="AO71:AP71"/>
    <mergeCell ref="U73:AP73"/>
    <mergeCell ref="AM27:AT28"/>
    <mergeCell ref="BA18:BD18"/>
    <mergeCell ref="AM48:AN48"/>
    <mergeCell ref="AQ34:BF34"/>
    <mergeCell ref="AU29:BC29"/>
    <mergeCell ref="AR18:AU18"/>
    <mergeCell ref="AQ35:AT37"/>
    <mergeCell ref="AM29:AT29"/>
    <mergeCell ref="AO31:AP37"/>
    <mergeCell ref="AO48:AP48"/>
    <mergeCell ref="AY82:BA82"/>
    <mergeCell ref="AL81:AU81"/>
    <mergeCell ref="AW80:AY80"/>
    <mergeCell ref="X82:AB82"/>
    <mergeCell ref="AU35:AX37"/>
    <mergeCell ref="AM24:BE24"/>
    <mergeCell ref="BD25:BE26"/>
    <mergeCell ref="AU27:BC28"/>
    <mergeCell ref="AU25:BC26"/>
    <mergeCell ref="AM25:AT26"/>
    <mergeCell ref="F27:G27"/>
    <mergeCell ref="H27:I27"/>
    <mergeCell ref="W27:AB27"/>
    <mergeCell ref="AF25:AH26"/>
    <mergeCell ref="AC25:AE26"/>
    <mergeCell ref="AC27:AE27"/>
    <mergeCell ref="Q25:R26"/>
    <mergeCell ref="O27:P27"/>
    <mergeCell ref="G57:T57"/>
    <mergeCell ref="U71:V71"/>
    <mergeCell ref="AQ33:AX33"/>
    <mergeCell ref="S6:AB6"/>
    <mergeCell ref="U42:V42"/>
    <mergeCell ref="U57:V57"/>
    <mergeCell ref="AW11:BC11"/>
    <mergeCell ref="W29:AB29"/>
    <mergeCell ref="U32:V37"/>
    <mergeCell ref="U31:AB31"/>
    <mergeCell ref="X10:AU10"/>
    <mergeCell ref="A24:R24"/>
    <mergeCell ref="C18:C19"/>
    <mergeCell ref="S18:V18"/>
    <mergeCell ref="Q14:AB14"/>
    <mergeCell ref="AC14:AU14"/>
    <mergeCell ref="Q15:AB16"/>
    <mergeCell ref="AF18:AI18"/>
    <mergeCell ref="A12:I12"/>
    <mergeCell ref="AC15:AU16"/>
    <mergeCell ref="E18:H18"/>
    <mergeCell ref="D57:F57"/>
    <mergeCell ref="N18:R18"/>
    <mergeCell ref="A17:AW17"/>
    <mergeCell ref="AF29:AH29"/>
    <mergeCell ref="A30:BJ30"/>
    <mergeCell ref="D29:E29"/>
    <mergeCell ref="D41:F41"/>
    <mergeCell ref="D43:F43"/>
    <mergeCell ref="D48:T48"/>
    <mergeCell ref="W48:X48"/>
    <mergeCell ref="Y48:Z48"/>
    <mergeCell ref="W41:X41"/>
    <mergeCell ref="Y45:Z45"/>
    <mergeCell ref="U58:V58"/>
    <mergeCell ref="B7:P7"/>
    <mergeCell ref="W47:X47"/>
    <mergeCell ref="W57:X57"/>
    <mergeCell ref="G38:T38"/>
    <mergeCell ref="U38:V38"/>
    <mergeCell ref="AG56:AH56"/>
    <mergeCell ref="AG53:AH53"/>
    <mergeCell ref="AQ57:AT57"/>
    <mergeCell ref="AI58:AJ58"/>
    <mergeCell ref="AQ58:AT58"/>
    <mergeCell ref="D55:BF55"/>
    <mergeCell ref="AK58:AL58"/>
    <mergeCell ref="AQ53:AT53"/>
    <mergeCell ref="AM56:AN56"/>
    <mergeCell ref="AU53:AX53"/>
    <mergeCell ref="AQ31:BF32"/>
    <mergeCell ref="BD29:BE29"/>
    <mergeCell ref="AY35:BB37"/>
    <mergeCell ref="BC35:BF37"/>
    <mergeCell ref="BB22:BD22"/>
    <mergeCell ref="W25:AB26"/>
    <mergeCell ref="BD27:BE28"/>
    <mergeCell ref="AF27:AH27"/>
    <mergeCell ref="AY33:BF33"/>
    <mergeCell ref="AE31:AN31"/>
    <mergeCell ref="AI33:AN33"/>
    <mergeCell ref="AM34:AN37"/>
    <mergeCell ref="AK34:AL37"/>
    <mergeCell ref="AE32:AF37"/>
    <mergeCell ref="AG33:AH37"/>
    <mergeCell ref="I18:M18"/>
    <mergeCell ref="W18:AA18"/>
    <mergeCell ref="AB18:AE18"/>
    <mergeCell ref="AG32:AN32"/>
    <mergeCell ref="AI34:AJ37"/>
    <mergeCell ref="BC75:BF75"/>
    <mergeCell ref="AQ75:AT75"/>
    <mergeCell ref="AU71:AX71"/>
    <mergeCell ref="AY75:BB75"/>
    <mergeCell ref="AU75:AX75"/>
    <mergeCell ref="AY74:BB74"/>
    <mergeCell ref="AU72:AX72"/>
    <mergeCell ref="BC74:BF74"/>
    <mergeCell ref="BC73:BF73"/>
    <mergeCell ref="BC72:BF72"/>
    <mergeCell ref="AU74:AX74"/>
    <mergeCell ref="AU73:AX73"/>
    <mergeCell ref="U24:AG24"/>
    <mergeCell ref="Q28:R28"/>
    <mergeCell ref="AC28:AE28"/>
    <mergeCell ref="AO38:AP38"/>
    <mergeCell ref="AA38:AB38"/>
    <mergeCell ref="AE38:AF38"/>
    <mergeCell ref="AF28:AH28"/>
    <mergeCell ref="AG38:AH38"/>
    <mergeCell ref="AA41:AB41"/>
    <mergeCell ref="C25:C26"/>
    <mergeCell ref="H25:I26"/>
    <mergeCell ref="L25:N26"/>
    <mergeCell ref="O25:P26"/>
    <mergeCell ref="D25:E26"/>
    <mergeCell ref="J25:K26"/>
    <mergeCell ref="Y38:Z38"/>
    <mergeCell ref="W38:X38"/>
    <mergeCell ref="F25:G26"/>
    <mergeCell ref="F29:G29"/>
    <mergeCell ref="D38:F38"/>
    <mergeCell ref="AI41:AJ41"/>
    <mergeCell ref="AK41:AL41"/>
    <mergeCell ref="D39:BF39"/>
    <mergeCell ref="AU38:AX38"/>
    <mergeCell ref="BC38:BF38"/>
    <mergeCell ref="BC41:BF41"/>
    <mergeCell ref="AI38:AJ38"/>
    <mergeCell ref="Y41:Z41"/>
    <mergeCell ref="AG41:AH41"/>
    <mergeCell ref="D28:E28"/>
    <mergeCell ref="AC29:AE29"/>
    <mergeCell ref="W32:X37"/>
    <mergeCell ref="G31:T37"/>
    <mergeCell ref="L28:N28"/>
    <mergeCell ref="O28:P28"/>
    <mergeCell ref="D31:F37"/>
    <mergeCell ref="W28:AB28"/>
    <mergeCell ref="Y32:Z37"/>
    <mergeCell ref="Q27:R27"/>
    <mergeCell ref="J27:K27"/>
    <mergeCell ref="AA32:AB37"/>
    <mergeCell ref="AC38:AD38"/>
    <mergeCell ref="AC31:AD37"/>
    <mergeCell ref="D27:E27"/>
    <mergeCell ref="L27:N27"/>
    <mergeCell ref="F28:G28"/>
    <mergeCell ref="J28:K28"/>
    <mergeCell ref="H28:I28"/>
    <mergeCell ref="AK38:AL38"/>
    <mergeCell ref="AY38:BB38"/>
    <mergeCell ref="AQ38:AT38"/>
    <mergeCell ref="AO41:AP41"/>
    <mergeCell ref="AQ41:AT41"/>
    <mergeCell ref="AY41:BB41"/>
    <mergeCell ref="AU41:AX41"/>
    <mergeCell ref="D40:BF40"/>
    <mergeCell ref="AM41:AN41"/>
    <mergeCell ref="G41:T41"/>
    <mergeCell ref="BL64:BU64"/>
    <mergeCell ref="BC60:BF60"/>
    <mergeCell ref="AY59:BB59"/>
    <mergeCell ref="AM64:AN64"/>
    <mergeCell ref="AO64:AP64"/>
    <mergeCell ref="AQ60:AT60"/>
    <mergeCell ref="AU60:AX60"/>
    <mergeCell ref="BC63:BF63"/>
    <mergeCell ref="AU63:AX63"/>
    <mergeCell ref="AY63:BB63"/>
    <mergeCell ref="U44:V44"/>
    <mergeCell ref="AE41:AF41"/>
    <mergeCell ref="AM50:AN50"/>
    <mergeCell ref="AO50:AP50"/>
    <mergeCell ref="AA63:AB63"/>
    <mergeCell ref="Y57:Z57"/>
    <mergeCell ref="AE59:AF59"/>
    <mergeCell ref="Y63:Z63"/>
    <mergeCell ref="AC63:AD63"/>
    <mergeCell ref="AC41:AD41"/>
    <mergeCell ref="AY54:BB54"/>
    <mergeCell ref="AY57:BB57"/>
    <mergeCell ref="BC56:BF56"/>
    <mergeCell ref="AY52:BB52"/>
    <mergeCell ref="BC53:BF53"/>
    <mergeCell ref="BC54:BF54"/>
    <mergeCell ref="D65:F65"/>
    <mergeCell ref="D66:F66"/>
    <mergeCell ref="AA66:AB66"/>
    <mergeCell ref="Y66:Z66"/>
    <mergeCell ref="W65:X65"/>
    <mergeCell ref="AA65:AB65"/>
    <mergeCell ref="D64:F64"/>
    <mergeCell ref="G64:T64"/>
    <mergeCell ref="U64:V64"/>
    <mergeCell ref="BM56:BZ56"/>
    <mergeCell ref="AY56:BB56"/>
    <mergeCell ref="BL63:BU63"/>
    <mergeCell ref="W63:X63"/>
    <mergeCell ref="AG64:AH64"/>
    <mergeCell ref="AI64:AJ64"/>
    <mergeCell ref="AE56:AF56"/>
    <mergeCell ref="U56:V56"/>
    <mergeCell ref="W56:X56"/>
    <mergeCell ref="Y64:Z64"/>
    <mergeCell ref="AA64:AB64"/>
    <mergeCell ref="W64:X64"/>
    <mergeCell ref="AE65:AF65"/>
    <mergeCell ref="W59:X59"/>
    <mergeCell ref="AA59:AB59"/>
    <mergeCell ref="Y59:Z59"/>
    <mergeCell ref="AE64:AF64"/>
    <mergeCell ref="BC64:BF64"/>
    <mergeCell ref="AK64:AL64"/>
    <mergeCell ref="BC65:BF65"/>
    <mergeCell ref="AQ65:AT65"/>
    <mergeCell ref="AY65:BB65"/>
    <mergeCell ref="AY64:BB64"/>
    <mergeCell ref="AQ64:AT64"/>
    <mergeCell ref="AU64:AX64"/>
    <mergeCell ref="AO60:AP60"/>
    <mergeCell ref="AC64:AD64"/>
    <mergeCell ref="Y65:Z65"/>
    <mergeCell ref="AO65:AP65"/>
    <mergeCell ref="AM65:AN65"/>
    <mergeCell ref="AK65:AL65"/>
    <mergeCell ref="AU65:AX65"/>
    <mergeCell ref="AI65:AJ65"/>
    <mergeCell ref="AG65:AH65"/>
    <mergeCell ref="AI57:AJ57"/>
    <mergeCell ref="AE63:AF63"/>
    <mergeCell ref="AE58:AF58"/>
    <mergeCell ref="W66:X66"/>
    <mergeCell ref="AC66:AD66"/>
    <mergeCell ref="AI66:AJ66"/>
    <mergeCell ref="AG59:AH59"/>
    <mergeCell ref="AA60:AB60"/>
    <mergeCell ref="AC60:AD60"/>
    <mergeCell ref="AE60:AF60"/>
    <mergeCell ref="AC68:AD68"/>
    <mergeCell ref="AG66:AH66"/>
    <mergeCell ref="Y68:Z68"/>
    <mergeCell ref="Y67:Z67"/>
    <mergeCell ref="AA67:AB67"/>
    <mergeCell ref="AA68:AB68"/>
    <mergeCell ref="AC67:AD67"/>
    <mergeCell ref="AG67:AH67"/>
    <mergeCell ref="AE67:AF67"/>
    <mergeCell ref="AE66:AF66"/>
    <mergeCell ref="AI67:AJ67"/>
    <mergeCell ref="AM67:AN67"/>
    <mergeCell ref="AG68:AH68"/>
    <mergeCell ref="AE68:AF68"/>
    <mergeCell ref="AY70:BB70"/>
    <mergeCell ref="BC69:BF69"/>
    <mergeCell ref="AY69:BB69"/>
    <mergeCell ref="AI68:AJ68"/>
    <mergeCell ref="AU69:AX69"/>
    <mergeCell ref="BC70:BF70"/>
    <mergeCell ref="AK67:AL67"/>
    <mergeCell ref="AM66:AN66"/>
    <mergeCell ref="AY66:BB66"/>
    <mergeCell ref="AO66:AP66"/>
    <mergeCell ref="AK66:AL66"/>
    <mergeCell ref="AK68:AL68"/>
    <mergeCell ref="AU67:AX67"/>
    <mergeCell ref="AU68:AX68"/>
    <mergeCell ref="AQ66:AT66"/>
    <mergeCell ref="AO67:AP67"/>
    <mergeCell ref="BC67:BF67"/>
    <mergeCell ref="AO68:AP68"/>
    <mergeCell ref="AQ68:AT68"/>
    <mergeCell ref="AU66:AX66"/>
    <mergeCell ref="AY68:BB68"/>
    <mergeCell ref="BC66:BF66"/>
    <mergeCell ref="AQ67:AT67"/>
    <mergeCell ref="AY67:BB67"/>
    <mergeCell ref="AO69:AP69"/>
    <mergeCell ref="BC68:BF68"/>
    <mergeCell ref="BL65:BU65"/>
    <mergeCell ref="AI69:AJ69"/>
    <mergeCell ref="AM69:AN69"/>
    <mergeCell ref="BL66:BU66"/>
    <mergeCell ref="BL67:BU67"/>
    <mergeCell ref="BL68:BU68"/>
    <mergeCell ref="G82:O82"/>
    <mergeCell ref="AC70:AD70"/>
    <mergeCell ref="AM68:AN68"/>
    <mergeCell ref="AQ70:AT70"/>
    <mergeCell ref="G79:O79"/>
    <mergeCell ref="G78:BF78"/>
    <mergeCell ref="W79:AB79"/>
    <mergeCell ref="AY79:BD79"/>
    <mergeCell ref="AA71:AB71"/>
    <mergeCell ref="AQ69:AT69"/>
    <mergeCell ref="AY72:BB72"/>
    <mergeCell ref="Y71:Z71"/>
    <mergeCell ref="AC71:AD71"/>
    <mergeCell ref="AQ71:AT71"/>
    <mergeCell ref="U72:AP72"/>
    <mergeCell ref="AQ72:AT72"/>
    <mergeCell ref="W71:X71"/>
    <mergeCell ref="AI71:AJ71"/>
    <mergeCell ref="AE71:AF71"/>
    <mergeCell ref="AK71:AL71"/>
    <mergeCell ref="Y69:Z69"/>
    <mergeCell ref="AG70:AH70"/>
    <mergeCell ref="AU70:AX70"/>
    <mergeCell ref="BC71:BF71"/>
    <mergeCell ref="AY71:BB71"/>
    <mergeCell ref="AG71:AH71"/>
    <mergeCell ref="AE70:AF70"/>
    <mergeCell ref="AO70:AP70"/>
    <mergeCell ref="AM71:AN71"/>
  </mergeCells>
  <phoneticPr fontId="0" type="noConversion"/>
  <pageMargins left="0.68" right="0" top="0.17" bottom="0" header="0.19" footer="0"/>
  <pageSetup paperSize="9" scale="48" fitToHeight="2" orientation="landscape" r:id="rId1"/>
  <headerFooter alignWithMargins="0"/>
  <rowBreaks count="1" manualBreakCount="1">
    <brk id="60" max="6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НП маг заочка 2020 </vt:lpstr>
      <vt:lpstr>'НП маг заочка 2020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</dc:creator>
  <cp:lastModifiedBy>NATA</cp:lastModifiedBy>
  <cp:lastPrinted>2020-05-30T16:39:23Z</cp:lastPrinted>
  <dcterms:created xsi:type="dcterms:W3CDTF">2002-01-25T08:51:42Z</dcterms:created>
  <dcterms:modified xsi:type="dcterms:W3CDTF">2020-06-29T23:55:10Z</dcterms:modified>
</cp:coreProperties>
</file>